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18165" windowHeight="7380"/>
  </bookViews>
  <sheets>
    <sheet name="Octubre-Dic 21" sheetId="9" r:id="rId1"/>
    <sheet name="octubre21" sheetId="8" r:id="rId2"/>
    <sheet name="noviembre21" sheetId="7" r:id="rId3"/>
    <sheet name="diciembre21" sheetId="4" r:id="rId4"/>
    <sheet name="Productos Financieros21" sheetId="10" r:id="rId5"/>
  </sheets>
  <definedNames>
    <definedName name="_xlnm._FilterDatabase" localSheetId="3" hidden="1">diciembre21!$A$6:$H$576</definedName>
    <definedName name="_xlnm._FilterDatabase" localSheetId="2" hidden="1">noviembre21!$A$6:$H$576</definedName>
    <definedName name="_xlnm._FilterDatabase" localSheetId="1" hidden="1">octubre21!$A$6:$H$6</definedName>
    <definedName name="_xlnm._FilterDatabase" localSheetId="0" hidden="1">'Octubre-Dic 21'!$A$6:$H$576</definedName>
    <definedName name="_xlnm._FilterDatabase" localSheetId="4" hidden="1">'Productos Financieros21'!$A$6:$H$576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9" l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C7" i="9"/>
  <c r="E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6" i="8"/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7" i="8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7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H576" i="10" l="1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G6" i="10"/>
  <c r="F6" i="10"/>
  <c r="E6" i="10"/>
  <c r="D6" i="10"/>
  <c r="C6" i="10"/>
  <c r="H6" i="10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7" i="8"/>
  <c r="H576" i="8" l="1"/>
  <c r="H575" i="8"/>
  <c r="H574" i="8"/>
  <c r="H573" i="8"/>
  <c r="H572" i="8"/>
  <c r="H571" i="8"/>
  <c r="H570" i="8"/>
  <c r="H569" i="8"/>
  <c r="H568" i="8"/>
  <c r="H567" i="8"/>
  <c r="H566" i="8"/>
  <c r="H565" i="8"/>
  <c r="H564" i="8"/>
  <c r="H563" i="8"/>
  <c r="H562" i="8"/>
  <c r="H561" i="8"/>
  <c r="H560" i="8"/>
  <c r="H559" i="8"/>
  <c r="H558" i="8"/>
  <c r="H557" i="8"/>
  <c r="H556" i="8"/>
  <c r="H555" i="8"/>
  <c r="H554" i="8"/>
  <c r="H553" i="8"/>
  <c r="H552" i="8"/>
  <c r="H551" i="8"/>
  <c r="H550" i="8"/>
  <c r="H549" i="8"/>
  <c r="H548" i="8"/>
  <c r="H547" i="8"/>
  <c r="H546" i="8"/>
  <c r="H545" i="8"/>
  <c r="H544" i="8"/>
  <c r="H543" i="8"/>
  <c r="H542" i="8"/>
  <c r="H541" i="8"/>
  <c r="H540" i="8"/>
  <c r="H539" i="8"/>
  <c r="H538" i="8"/>
  <c r="H537" i="8"/>
  <c r="H536" i="8"/>
  <c r="H535" i="8"/>
  <c r="H534" i="8"/>
  <c r="H533" i="8"/>
  <c r="H532" i="8"/>
  <c r="H531" i="8"/>
  <c r="H530" i="8"/>
  <c r="H529" i="8"/>
  <c r="H528" i="8"/>
  <c r="H527" i="8"/>
  <c r="H526" i="8"/>
  <c r="H525" i="8"/>
  <c r="H524" i="8"/>
  <c r="H523" i="8"/>
  <c r="H522" i="8"/>
  <c r="H521" i="8"/>
  <c r="H520" i="8"/>
  <c r="H519" i="8"/>
  <c r="H518" i="8"/>
  <c r="H517" i="8"/>
  <c r="H516" i="8"/>
  <c r="H515" i="8"/>
  <c r="H514" i="8"/>
  <c r="H513" i="8"/>
  <c r="H512" i="8"/>
  <c r="H511" i="8"/>
  <c r="H510" i="8"/>
  <c r="H509" i="8"/>
  <c r="H508" i="8"/>
  <c r="H507" i="8"/>
  <c r="H506" i="8"/>
  <c r="H505" i="8"/>
  <c r="H504" i="8"/>
  <c r="H503" i="8"/>
  <c r="H502" i="8"/>
  <c r="H501" i="8"/>
  <c r="H500" i="8"/>
  <c r="H499" i="8"/>
  <c r="H498" i="8"/>
  <c r="H497" i="8"/>
  <c r="H496" i="8"/>
  <c r="H495" i="8"/>
  <c r="H494" i="8"/>
  <c r="H493" i="8"/>
  <c r="H492" i="8"/>
  <c r="H491" i="8"/>
  <c r="H490" i="8"/>
  <c r="H489" i="8"/>
  <c r="H488" i="8"/>
  <c r="H487" i="8"/>
  <c r="H486" i="8"/>
  <c r="H485" i="8"/>
  <c r="H484" i="8"/>
  <c r="H483" i="8"/>
  <c r="H482" i="8"/>
  <c r="H481" i="8"/>
  <c r="H480" i="8"/>
  <c r="H479" i="8"/>
  <c r="H478" i="8"/>
  <c r="H477" i="8"/>
  <c r="H476" i="8"/>
  <c r="H475" i="8"/>
  <c r="H474" i="8"/>
  <c r="H473" i="8"/>
  <c r="H472" i="8"/>
  <c r="H471" i="8"/>
  <c r="H470" i="8"/>
  <c r="H469" i="8"/>
  <c r="H468" i="8"/>
  <c r="H467" i="8"/>
  <c r="H466" i="8"/>
  <c r="H465" i="8"/>
  <c r="H464" i="8"/>
  <c r="H463" i="8"/>
  <c r="H462" i="8"/>
  <c r="H461" i="8"/>
  <c r="H460" i="8"/>
  <c r="H459" i="8"/>
  <c r="H458" i="8"/>
  <c r="H457" i="8"/>
  <c r="H456" i="8"/>
  <c r="H455" i="8"/>
  <c r="H454" i="8"/>
  <c r="H453" i="8"/>
  <c r="H452" i="8"/>
  <c r="H451" i="8"/>
  <c r="H450" i="8"/>
  <c r="H449" i="8"/>
  <c r="H448" i="8"/>
  <c r="H447" i="8"/>
  <c r="H446" i="8"/>
  <c r="H445" i="8"/>
  <c r="H444" i="8"/>
  <c r="H443" i="8"/>
  <c r="H442" i="8"/>
  <c r="H441" i="8"/>
  <c r="H440" i="8"/>
  <c r="H439" i="8"/>
  <c r="H438" i="8"/>
  <c r="H437" i="8"/>
  <c r="H436" i="8"/>
  <c r="H435" i="8"/>
  <c r="H434" i="8"/>
  <c r="H433" i="8"/>
  <c r="H432" i="8"/>
  <c r="H431" i="8"/>
  <c r="H430" i="8"/>
  <c r="H429" i="8"/>
  <c r="H428" i="8"/>
  <c r="H427" i="8"/>
  <c r="H426" i="8"/>
  <c r="H425" i="8"/>
  <c r="H424" i="8"/>
  <c r="H423" i="8"/>
  <c r="H422" i="8"/>
  <c r="H421" i="8"/>
  <c r="H420" i="8"/>
  <c r="H419" i="8"/>
  <c r="H418" i="8"/>
  <c r="H417" i="8"/>
  <c r="H416" i="8"/>
  <c r="H415" i="8"/>
  <c r="H414" i="8"/>
  <c r="H413" i="8"/>
  <c r="H412" i="8"/>
  <c r="H411" i="8"/>
  <c r="H410" i="8"/>
  <c r="H409" i="8"/>
  <c r="H408" i="8"/>
  <c r="H407" i="8"/>
  <c r="H406" i="8"/>
  <c r="H405" i="8"/>
  <c r="H404" i="8"/>
  <c r="H403" i="8"/>
  <c r="H402" i="8"/>
  <c r="H401" i="8"/>
  <c r="H400" i="8"/>
  <c r="H399" i="8"/>
  <c r="H398" i="8"/>
  <c r="H397" i="8"/>
  <c r="H396" i="8"/>
  <c r="H395" i="8"/>
  <c r="H394" i="8"/>
  <c r="H393" i="8"/>
  <c r="H392" i="8"/>
  <c r="H391" i="8"/>
  <c r="H390" i="8"/>
  <c r="H389" i="8"/>
  <c r="H388" i="8"/>
  <c r="H387" i="8"/>
  <c r="H386" i="8"/>
  <c r="H385" i="8"/>
  <c r="H384" i="8"/>
  <c r="H383" i="8"/>
  <c r="H382" i="8"/>
  <c r="H381" i="8"/>
  <c r="H380" i="8"/>
  <c r="H379" i="8"/>
  <c r="H378" i="8"/>
  <c r="H377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G6" i="8"/>
  <c r="F6" i="8"/>
  <c r="D6" i="8"/>
  <c r="G6" i="7"/>
  <c r="F6" i="7"/>
  <c r="D6" i="7"/>
  <c r="C6" i="7"/>
  <c r="F6" i="4"/>
  <c r="G6" i="4"/>
  <c r="D6" i="4"/>
  <c r="C6" i="4"/>
  <c r="C6" i="9" l="1"/>
  <c r="H6" i="4"/>
  <c r="H6" i="8"/>
  <c r="F6" i="9"/>
  <c r="D6" i="9"/>
  <c r="G6" i="9"/>
  <c r="E6" i="8"/>
  <c r="E6" i="7"/>
  <c r="H6" i="7"/>
  <c r="E6" i="4"/>
  <c r="H6" i="9" l="1"/>
  <c r="E6" i="9"/>
</calcChain>
</file>

<file path=xl/sharedStrings.xml><?xml version="1.0" encoding="utf-8"?>
<sst xmlns="http://schemas.openxmlformats.org/spreadsheetml/2006/main" count="5755" uniqueCount="1152">
  <si>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</si>
  <si>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</si>
  <si>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</si>
  <si>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</si>
  <si>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</si>
  <si>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</si>
  <si>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</si>
  <si>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</si>
  <si>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</si>
  <si>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</si>
  <si>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</si>
  <si>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</si>
  <si>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</si>
  <si>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</si>
  <si>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</si>
  <si>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</si>
  <si>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</si>
  <si>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</si>
  <si>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</si>
  <si>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</si>
  <si>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</si>
  <si>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</si>
  <si>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</si>
  <si>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</si>
  <si>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</si>
  <si>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</si>
  <si>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</si>
  <si>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</si>
  <si>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</si>
  <si>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</si>
  <si>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</si>
  <si>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</si>
  <si>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</si>
  <si>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</si>
  <si>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</si>
  <si>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</si>
  <si>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</si>
  <si>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</si>
  <si>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</si>
  <si>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</si>
  <si>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</si>
  <si>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</si>
  <si>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</si>
  <si>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</si>
  <si>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</si>
  <si>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</si>
  <si>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</si>
  <si>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</si>
  <si>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</si>
  <si>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</si>
  <si>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</si>
  <si>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</si>
  <si>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</si>
  <si>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</si>
  <si>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</si>
  <si>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</si>
  <si>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</si>
  <si>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</si>
  <si>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</si>
  <si>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</si>
  <si>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</si>
  <si>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</si>
  <si>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</si>
  <si>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</si>
  <si>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</si>
  <si>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</si>
  <si>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</si>
  <si>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</si>
  <si>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</si>
  <si>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</si>
  <si>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</si>
  <si>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</si>
  <si>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</si>
  <si>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</si>
  <si>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</si>
  <si>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</si>
  <si>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</si>
  <si>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</si>
  <si>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</si>
  <si>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</si>
  <si>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</si>
  <si>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</si>
  <si>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</si>
  <si>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</si>
  <si>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</si>
  <si>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</si>
  <si>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</si>
  <si>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</si>
  <si>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</si>
  <si>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</si>
  <si>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</si>
  <si>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</si>
  <si>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</si>
  <si>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</si>
  <si>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</si>
  <si>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</si>
  <si>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</si>
  <si>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</si>
  <si>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</si>
  <si>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</si>
  <si>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</si>
  <si>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</si>
  <si>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</si>
  <si>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</si>
  <si>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</si>
  <si>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</si>
  <si>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</si>
  <si>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</si>
  <si>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</si>
  <si>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</si>
  <si>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</si>
  <si>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</si>
  <si>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</si>
  <si>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</si>
  <si>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</si>
  <si>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</si>
  <si>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</si>
  <si>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</si>
  <si>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</si>
  <si>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</si>
  <si>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</si>
  <si>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</si>
  <si>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</si>
  <si>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</si>
  <si>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</si>
  <si>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</si>
  <si>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</si>
  <si>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</si>
  <si>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</si>
  <si>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</si>
  <si>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</si>
  <si>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</si>
  <si>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</si>
  <si>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</si>
  <si>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</si>
  <si>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</si>
  <si>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</si>
  <si>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</si>
  <si>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</si>
  <si>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</si>
  <si>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</si>
  <si>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</si>
  <si>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</si>
  <si>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</si>
  <si>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</si>
  <si>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</si>
  <si>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</si>
  <si>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</si>
  <si>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</si>
  <si>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</si>
  <si>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</si>
  <si>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</si>
  <si>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</si>
  <si>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</si>
  <si>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</si>
  <si>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</si>
  <si>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</si>
  <si>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</si>
  <si>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</si>
  <si>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</si>
  <si>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</si>
  <si>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</si>
  <si>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</si>
  <si>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</si>
  <si>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</si>
  <si>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</si>
  <si>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</si>
  <si>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</si>
  <si>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</si>
  <si>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</si>
  <si>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</si>
  <si>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</si>
  <si>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</si>
  <si>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</si>
  <si>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</si>
  <si>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</si>
  <si>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</si>
  <si>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</si>
  <si>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</si>
  <si>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</si>
  <si>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</si>
  <si>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</si>
  <si>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</si>
  <si>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</si>
  <si>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</si>
  <si>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</si>
  <si>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</si>
  <si>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</si>
  <si>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</si>
  <si>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</si>
  <si>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</si>
  <si>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</si>
  <si>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</si>
  <si>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</si>
  <si>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</si>
  <si>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</si>
  <si>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</si>
  <si>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</si>
  <si>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</si>
  <si>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</si>
  <si>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</si>
  <si>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</si>
  <si>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</si>
  <si>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</si>
  <si>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</si>
  <si>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</si>
  <si>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</si>
  <si>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</si>
  <si>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</si>
  <si>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</si>
  <si>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</si>
  <si>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</si>
  <si>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</si>
  <si>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</si>
  <si>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</si>
  <si>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</si>
  <si>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</si>
  <si>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</si>
  <si>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</si>
  <si>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</si>
  <si>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</si>
  <si>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</si>
  <si>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</si>
  <si>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</si>
  <si>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</si>
  <si>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</si>
  <si>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</si>
  <si>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</si>
  <si>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</si>
  <si>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</si>
  <si>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</si>
  <si>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</si>
  <si>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</si>
  <si>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</si>
  <si>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</si>
  <si>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</si>
  <si>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</si>
  <si>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</si>
  <si>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</si>
  <si>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</si>
  <si>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</si>
  <si>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</si>
  <si>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</si>
  <si>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</si>
  <si>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</si>
  <si>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</si>
  <si>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</si>
  <si>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</si>
  <si>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</si>
  <si>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</si>
  <si>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</si>
  <si>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</si>
  <si>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</si>
  <si>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</si>
  <si>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</si>
  <si>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</si>
  <si>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</si>
  <si>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</si>
  <si>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</si>
  <si>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</si>
  <si>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</si>
  <si>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</si>
  <si>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</si>
  <si>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</si>
  <si>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</si>
  <si>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</si>
  <si>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</si>
  <si>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</si>
  <si>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</si>
  <si>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</si>
  <si>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</si>
  <si>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</si>
  <si>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</si>
  <si>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</si>
  <si>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</si>
  <si>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</si>
  <si>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</si>
  <si>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</si>
  <si>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</si>
  <si>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</si>
  <si>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</si>
  <si>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</si>
  <si>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</si>
  <si>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</si>
  <si>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</si>
  <si>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</si>
  <si>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</si>
  <si>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</si>
  <si>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</si>
  <si>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</si>
  <si>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</si>
  <si>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</si>
  <si>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</si>
  <si>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</si>
  <si>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</si>
  <si>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</si>
  <si>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</si>
  <si>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</si>
  <si>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</si>
  <si>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</si>
  <si>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</si>
  <si>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</si>
  <si>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</si>
  <si>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</si>
  <si>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</si>
  <si>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</si>
  <si>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</si>
  <si>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</si>
  <si>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</si>
  <si>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</si>
  <si>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</si>
  <si>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</si>
  <si>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</si>
  <si>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</si>
  <si>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</si>
  <si>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</si>
  <si>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</si>
  <si>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</si>
  <si>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</si>
  <si>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</si>
  <si>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</si>
  <si>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</si>
  <si>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</si>
  <si>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</si>
  <si>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</si>
  <si>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</si>
  <si>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</si>
  <si>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</si>
  <si>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</si>
  <si>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</si>
  <si>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</si>
  <si>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</si>
  <si>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</si>
  <si>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</si>
  <si>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</si>
  <si>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</si>
  <si>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</si>
  <si>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</si>
  <si>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</si>
  <si>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</si>
  <si>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</si>
  <si>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</si>
  <si>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</si>
  <si>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</si>
  <si>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</si>
  <si>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</si>
  <si>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</si>
  <si>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</si>
  <si>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</si>
  <si>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</si>
  <si>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</si>
  <si>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</si>
  <si>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</si>
  <si>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</si>
  <si>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</si>
  <si>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</si>
  <si>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</si>
  <si>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</si>
  <si>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</si>
  <si>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</si>
  <si>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</si>
  <si>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</si>
  <si>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</si>
  <si>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</si>
  <si>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</si>
  <si>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</si>
  <si>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</si>
  <si>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</si>
  <si>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</si>
  <si>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</si>
  <si>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</si>
  <si>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</si>
  <si>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</si>
  <si>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</si>
  <si>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</si>
  <si>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</si>
  <si>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</si>
  <si>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</si>
  <si>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</si>
  <si>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</si>
  <si>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</si>
  <si>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</si>
  <si>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</si>
  <si>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</si>
  <si>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</si>
  <si>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</si>
  <si>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</si>
  <si>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</si>
  <si>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</si>
  <si>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</si>
  <si>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</si>
  <si>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</si>
  <si>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</si>
  <si>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</si>
  <si>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</si>
  <si>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</si>
  <si>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</si>
  <si>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</si>
  <si>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</si>
  <si>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</si>
  <si>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</si>
  <si>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</si>
  <si>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</si>
  <si>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</si>
  <si>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</si>
  <si>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</si>
  <si>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</si>
  <si>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</si>
  <si>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</si>
  <si>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</si>
  <si>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</si>
  <si>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</si>
  <si>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</si>
  <si>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</si>
  <si>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</si>
  <si>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</si>
  <si>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</si>
  <si>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</si>
  <si>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</si>
  <si>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</si>
  <si>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</si>
  <si>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</si>
  <si>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</si>
  <si>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</si>
  <si>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</si>
  <si>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</si>
  <si>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</si>
  <si>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</si>
  <si>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</si>
  <si>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</si>
  <si>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</si>
  <si>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</si>
  <si>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</si>
  <si>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</si>
  <si>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</si>
  <si>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</si>
  <si>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</si>
  <si>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</si>
  <si>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</si>
  <si>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</si>
  <si>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</si>
  <si>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</si>
  <si>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</si>
  <si>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</si>
  <si>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</si>
  <si>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</si>
  <si>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</si>
  <si>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</si>
  <si>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</si>
  <si>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</si>
  <si>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</si>
  <si>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</si>
  <si>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</si>
  <si>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</si>
  <si>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</si>
  <si>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</si>
  <si>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</si>
  <si>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</si>
  <si>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</si>
  <si>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</si>
  <si>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</si>
  <si>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</si>
  <si>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</si>
  <si>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</si>
  <si>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</si>
  <si>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</si>
  <si>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</si>
  <si>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</si>
  <si>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</si>
  <si>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</si>
  <si>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</si>
  <si>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</si>
  <si>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</si>
  <si>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</si>
  <si>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</si>
  <si>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</si>
  <si>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</si>
  <si>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</si>
  <si>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</si>
  <si>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</si>
  <si>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</si>
  <si>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</si>
  <si>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</si>
  <si>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</si>
  <si>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</si>
  <si>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</si>
  <si>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</si>
  <si>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</si>
  <si>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</si>
  <si>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</si>
  <si>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</si>
  <si>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</si>
  <si>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</si>
  <si>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</si>
  <si>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</si>
  <si>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</si>
  <si>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</si>
  <si>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</si>
  <si>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</si>
  <si>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</si>
  <si>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</si>
  <si>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</si>
  <si>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</si>
  <si>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</si>
  <si>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</si>
  <si>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</si>
  <si>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</si>
  <si>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</si>
  <si>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</si>
  <si>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</si>
  <si>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</si>
  <si>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</si>
  <si>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</si>
  <si>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</si>
  <si>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</si>
  <si>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</si>
  <si>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</si>
  <si>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</si>
  <si>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</si>
  <si>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</si>
  <si>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</si>
  <si>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</si>
  <si>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</si>
  <si>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</si>
  <si>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</si>
  <si>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</si>
  <si>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</si>
  <si>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</si>
  <si>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</si>
  <si>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</si>
  <si>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</si>
  <si>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</si>
  <si>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</si>
  <si>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</si>
  <si>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</si>
  <si>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</si>
  <si>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</si>
  <si>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</si>
  <si>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</si>
  <si>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</si>
  <si>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</si>
  <si>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</si>
  <si>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</si>
  <si>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</si>
  <si>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</si>
  <si>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</si>
  <si>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</si>
  <si>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</si>
  <si>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</si>
  <si>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</si>
  <si>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</si>
  <si>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</si>
  <si>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</si>
  <si>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</si>
  <si>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</si>
  <si>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</si>
  <si>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</si>
  <si>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</si>
  <si>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</si>
  <si>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</si>
  <si>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</si>
  <si>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</si>
  <si>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</si>
  <si>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</si>
  <si>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</si>
  <si>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</si>
  <si>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</si>
  <si>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</si>
  <si>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</si>
  <si>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</si>
  <si>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</si>
  <si>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</si>
  <si>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</si>
  <si>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</si>
  <si>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</si>
  <si>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</si>
  <si>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</si>
  <si>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</si>
  <si>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</si>
  <si>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</si>
  <si>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</si>
  <si>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</si>
  <si>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</si>
  <si>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</si>
  <si>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</si>
  <si>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</si>
  <si>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</si>
  <si>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</si>
  <si>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</si>
  <si>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</si>
  <si>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</si>
  <si>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</si>
  <si>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</si>
  <si>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</si>
  <si>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</si>
  <si>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</si>
  <si>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</si>
  <si>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</si>
  <si>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</si>
  <si>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</si>
  <si>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</si>
  <si>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</si>
  <si>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</si>
  <si>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</si>
  <si>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</si>
  <si>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</si>
  <si>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</si>
  <si>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</si>
  <si>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</si>
  <si>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</si>
  <si>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</si>
  <si>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</si>
  <si>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</si>
  <si>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</si>
  <si>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</si>
  <si>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</si>
  <si>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</si>
  <si>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</si>
  <si>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</si>
  <si>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</si>
  <si>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</si>
  <si>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</si>
  <si>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</si>
  <si>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</si>
  <si>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</si>
  <si>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</si>
  <si>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</si>
  <si>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</si>
  <si>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</si>
  <si>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</si>
  <si>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</si>
  <si>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</si>
  <si>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</si>
  <si>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</si>
  <si>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</si>
  <si>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</si>
  <si>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</si>
  <si>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</si>
  <si>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</si>
  <si>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</si>
  <si>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</si>
  <si>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</si>
  <si>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</si>
  <si>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</si>
  <si>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</si>
  <si>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</si>
  <si>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</si>
  <si>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</si>
  <si>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</si>
  <si>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</si>
  <si>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</si>
  <si>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</si>
  <si>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</si>
  <si>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</si>
  <si>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</si>
  <si>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</si>
  <si>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</si>
  <si>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</si>
  <si>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</si>
  <si>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</si>
  <si>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</si>
  <si>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</si>
  <si>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</si>
  <si>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</si>
  <si>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</si>
  <si>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</si>
  <si>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</si>
  <si>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</si>
  <si>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</si>
  <si>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</si>
  <si>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</si>
  <si>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</si>
  <si>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</si>
  <si>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</si>
  <si>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</si>
  <si>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</si>
  <si>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</si>
  <si>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</si>
  <si>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</si>
  <si>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</si>
  <si>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</si>
  <si>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</si>
  <si>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</si>
  <si>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</si>
  <si>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</si>
  <si>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</si>
  <si>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</si>
  <si>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</si>
  <si>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</si>
  <si>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</si>
  <si>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</si>
  <si>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</si>
  <si>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</si>
  <si>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</si>
  <si>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</si>
  <si>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</si>
  <si>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</si>
  <si>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</si>
  <si>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</si>
  <si>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</si>
  <si>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</si>
  <si>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</si>
  <si>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</si>
  <si>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</si>
  <si>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</si>
  <si>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</si>
  <si>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</si>
  <si>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</si>
  <si>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</si>
  <si>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</si>
  <si>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</si>
  <si>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</si>
  <si>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</si>
  <si>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</si>
  <si>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</si>
  <si>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</si>
  <si>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</si>
  <si>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</si>
  <si>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</si>
  <si>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</si>
  <si>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</si>
  <si>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</si>
  <si>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</si>
  <si>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</si>
  <si>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</si>
  <si>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</si>
  <si>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</si>
  <si>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</si>
  <si>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</si>
  <si>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</si>
  <si>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</si>
  <si>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</si>
  <si>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</si>
  <si>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</si>
  <si>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</si>
  <si>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</si>
  <si>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</si>
  <si>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</si>
  <si>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</si>
  <si>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</si>
  <si>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</si>
  <si>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</si>
  <si>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</si>
  <si>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</si>
  <si>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</si>
  <si>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</si>
  <si>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</si>
  <si>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</si>
  <si>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</si>
  <si>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</si>
  <si>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</si>
  <si>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</si>
  <si>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</si>
  <si>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</si>
  <si>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</si>
  <si>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</si>
  <si>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</si>
  <si>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</si>
  <si>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</si>
  <si>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</si>
  <si>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</si>
  <si>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</si>
  <si>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</si>
  <si>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</si>
  <si>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</si>
  <si>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</si>
  <si>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</si>
  <si>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</si>
  <si>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</si>
  <si>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</si>
  <si>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</si>
  <si>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</si>
  <si>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</si>
  <si>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</si>
  <si>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</si>
  <si>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</si>
  <si>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</si>
  <si>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</si>
  <si>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</si>
  <si>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</si>
  <si>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</si>
  <si>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</si>
  <si>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</si>
  <si>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</si>
  <si>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</si>
  <si>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</si>
  <si>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</si>
  <si>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</si>
  <si>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</si>
  <si>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</si>
  <si>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</si>
  <si>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</si>
  <si>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</si>
  <si>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</si>
  <si>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</si>
  <si>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</si>
  <si>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</si>
  <si>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</si>
  <si>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</si>
  <si>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</si>
  <si>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</si>
  <si>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</si>
  <si>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</si>
  <si>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</si>
  <si>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</si>
  <si>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</si>
  <si>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</si>
  <si>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</si>
  <si>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</si>
  <si>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</si>
  <si>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</si>
  <si>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</si>
  <si>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</si>
  <si>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</si>
  <si>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</si>
  <si>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</si>
  <si>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</si>
  <si>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</si>
  <si>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</si>
  <si>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</si>
  <si>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</si>
  <si>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</si>
  <si>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</si>
  <si>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</si>
  <si>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</si>
  <si>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</si>
  <si>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</si>
  <si>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</si>
  <si>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</si>
  <si>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</si>
  <si>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</si>
  <si>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</si>
  <si>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</si>
  <si>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</si>
  <si>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</si>
  <si>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</si>
  <si>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</si>
  <si>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</si>
  <si>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</si>
  <si>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</si>
  <si>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</si>
  <si>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</si>
  <si>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</si>
  <si>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</si>
  <si>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</si>
  <si>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</si>
  <si>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</si>
  <si>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</si>
  <si>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</si>
  <si>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</si>
  <si>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</si>
  <si>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</si>
  <si>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</si>
  <si>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</si>
  <si>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</si>
  <si>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</si>
  <si>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</si>
  <si>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</si>
  <si>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</si>
  <si>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</si>
  <si>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</si>
  <si>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</si>
  <si>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</si>
  <si>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</si>
  <si>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</si>
  <si>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</si>
  <si>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</si>
  <si>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</si>
  <si>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</si>
  <si>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</si>
  <si>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</si>
  <si>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</si>
  <si>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</si>
  <si>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</si>
  <si>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</si>
  <si>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</si>
  <si>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</si>
  <si>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</si>
  <si>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</si>
  <si>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</si>
  <si>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</si>
  <si>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</si>
  <si>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</si>
  <si>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</si>
  <si>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</si>
  <si>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</si>
  <si>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</si>
  <si>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</si>
  <si>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</si>
  <si>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</si>
  <si>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</si>
  <si>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</si>
  <si>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</si>
  <si>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</si>
  <si>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</si>
  <si>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</si>
  <si>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</si>
  <si>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</si>
  <si>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</si>
  <si>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</si>
  <si>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</si>
  <si>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</si>
  <si>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</si>
  <si>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</si>
  <si>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</si>
  <si>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</si>
  <si>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</si>
  <si>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</si>
  <si>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</si>
  <si>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</si>
  <si>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</si>
  <si>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</si>
  <si>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</si>
  <si>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</si>
  <si>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</si>
  <si>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</si>
  <si>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</si>
  <si>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</si>
  <si>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</si>
  <si>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</si>
  <si>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</si>
  <si>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</si>
  <si>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</si>
  <si>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</si>
  <si>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</si>
  <si>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</si>
  <si>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</si>
  <si>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</si>
  <si>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</si>
  <si>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</si>
  <si>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</si>
  <si>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</si>
  <si>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</si>
  <si>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</si>
  <si>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</si>
  <si>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</si>
  <si>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</si>
  <si>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</si>
  <si>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</si>
  <si>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</si>
  <si>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</si>
  <si>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</si>
  <si>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</si>
  <si>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</si>
  <si>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</si>
  <si>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</si>
  <si>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</si>
  <si>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</si>
  <si>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</si>
  <si>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</si>
  <si>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</si>
  <si>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</si>
  <si>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</si>
  <si>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</si>
  <si>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</si>
  <si>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</si>
  <si>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</si>
  <si>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</si>
  <si>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</si>
  <si>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</si>
  <si>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</si>
  <si>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</si>
  <si>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</si>
  <si>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</si>
  <si>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</si>
  <si>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</si>
  <si>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</si>
  <si>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</si>
  <si>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</si>
  <si>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</si>
  <si>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</si>
  <si>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</si>
  <si>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</si>
  <si>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</si>
  <si>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</si>
  <si>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</si>
  <si>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</si>
  <si>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</si>
  <si>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</si>
  <si>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</si>
  <si>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</si>
  <si>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</si>
  <si>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</si>
  <si>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</si>
  <si>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</si>
  <si>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</si>
  <si>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</si>
  <si>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</si>
  <si>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</si>
  <si>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</si>
  <si>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</si>
  <si>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</si>
  <si>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</si>
  <si>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</si>
  <si>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</si>
  <si>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</si>
  <si>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</si>
  <si>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</si>
  <si>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</si>
  <si>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</si>
  <si>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</si>
  <si>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</si>
  <si>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</si>
  <si>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</si>
  <si>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</si>
  <si>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</si>
  <si>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</si>
  <si>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</si>
  <si>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</si>
  <si>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</si>
  <si>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</si>
  <si>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</si>
  <si>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</si>
  <si>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</si>
  <si>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</si>
  <si>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</si>
  <si>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</si>
  <si>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</si>
  <si>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</si>
  <si>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</si>
  <si>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</si>
  <si>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</si>
  <si>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</si>
  <si>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</si>
  <si>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</si>
  <si>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</si>
  <si>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</si>
  <si>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</si>
  <si>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</si>
  <si>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</si>
  <si>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</si>
  <si>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</si>
  <si>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</si>
  <si>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</si>
  <si>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</si>
  <si>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</si>
  <si>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</si>
  <si>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</si>
  <si>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</si>
  <si>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</si>
  <si>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</si>
  <si>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</si>
  <si>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</si>
  <si>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</si>
  <si>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</si>
  <si>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</si>
  <si>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</si>
  <si>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</si>
  <si>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</si>
  <si>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</si>
  <si>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</si>
  <si>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</si>
  <si>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</si>
  <si>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</si>
  <si>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</si>
  <si>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</si>
  <si>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</si>
  <si>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</si>
  <si>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</si>
  <si>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</si>
  <si>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</si>
  <si>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</si>
  <si>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</si>
  <si>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</si>
  <si>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</si>
  <si>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</si>
  <si>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</si>
  <si>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</si>
  <si>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</si>
  <si>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</si>
  <si>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</si>
  <si>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</si>
  <si>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</si>
  <si>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</si>
  <si>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</si>
  <si>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</si>
  <si>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</si>
  <si>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</si>
  <si>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</si>
  <si>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</si>
  <si>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</si>
  <si>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</si>
  <si>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</si>
  <si>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</si>
  <si>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</si>
  <si>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</si>
  <si>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</si>
  <si>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</si>
  <si>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</si>
  <si>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</si>
  <si>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</si>
  <si>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</si>
  <si>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</si>
  <si>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</si>
  <si>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</si>
  <si>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</si>
  <si>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</si>
  <si>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</si>
  <si>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</si>
  <si>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</si>
  <si>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</si>
  <si>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</si>
  <si>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</si>
  <si>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</si>
  <si>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</si>
  <si>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</si>
  <si>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</si>
  <si>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</si>
  <si>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</si>
  <si>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</si>
  <si>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</si>
  <si>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</si>
  <si>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</si>
  <si>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</si>
  <si>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</si>
  <si>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</si>
  <si>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</si>
  <si>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</si>
  <si>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</si>
  <si>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</si>
  <si>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</si>
  <si>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</si>
  <si>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</si>
  <si>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</si>
  <si>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</si>
  <si>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</si>
  <si>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</si>
  <si>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</si>
  <si>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</si>
  <si>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</si>
  <si>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</si>
  <si>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</si>
  <si>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</si>
  <si>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</si>
  <si>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</si>
  <si>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</si>
  <si>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</si>
  <si>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</si>
  <si>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</si>
  <si>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</si>
  <si>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</si>
  <si>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</si>
  <si>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</si>
  <si>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</si>
  <si>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</si>
  <si>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</si>
  <si>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</si>
  <si>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OCTUBRE - DICIEMBRE 2021</t>
  </si>
  <si>
    <t>APORTACIONES OCTUBRE 2021</t>
  </si>
  <si>
    <t>APORTACIONES NOVIEMBRE 2021</t>
  </si>
  <si>
    <t>APORTACIONES DICIEMBRE 2021</t>
  </si>
  <si>
    <t>APORTACIONES PRODUCTOS FINANCIEROS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</si>
</sst>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5" fillId="0" borderId="1" xfId="1" applyFont="1" applyFill="1" applyBorder="1"/>
    <xf numFmtId="44" fontId="0" fillId="0" borderId="1" xfId="1" applyFont="1" applyBorder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A8" sqref="A8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4" t="s">
        <v>1147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5" t="s">
        <v>2</v>
      </c>
      <c r="D4" s="16"/>
      <c r="E4" s="17"/>
      <c r="F4" s="15" t="s">
        <v>3</v>
      </c>
      <c r="G4" s="16"/>
      <c r="H4" s="17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713878725.75</v>
      </c>
      <c r="D6" s="5">
        <f t="shared" ref="D6:H6" si="0">SUM(D7:D576)</f>
        <v>4617060.82</v>
      </c>
      <c r="E6" s="5">
        <f t="shared" si="0"/>
        <v>709261664.93000007</v>
      </c>
      <c r="F6" s="5">
        <f t="shared" si="0"/>
        <v>685747502.07999945</v>
      </c>
      <c r="G6" s="5">
        <f t="shared" si="0"/>
        <v>1663339</v>
      </c>
      <c r="H6" s="5">
        <f t="shared" si="0"/>
        <v>684084163.07999933</v>
      </c>
    </row>
    <row r="7" spans="1:8" x14ac:dyDescent="0.25">
      <c r="A7" s="6" t="s">
        <v>4</v>
      </c>
      <c r="B7" s="6" t="s">
        <v>5</v>
      </c>
      <c r="C7" s="7">
        <f>+octubre21!C7+noviembre21!C7+diciembre21!C7+'Productos Financieros21'!C7</f>
        <v>361014.89</v>
      </c>
      <c r="D7" s="7">
        <f>+octubre21!D7+noviembre21!D7+diciembre21!D7+'Productos Financieros21'!G7</f>
        <v>0</v>
      </c>
      <c r="E7" s="7">
        <f>C7-D7</f>
        <v>361014.89</v>
      </c>
      <c r="F7" s="7">
        <f>+octubre21!F7+noviembre21!F7+diciembre21!F7+'Productos Financieros21'!F7</f>
        <v>139568.85999999999</v>
      </c>
      <c r="G7" s="7">
        <f>+octubre21!G7+noviembre21!G7+diciembre21!G7</f>
        <v>0</v>
      </c>
      <c r="H7" s="7">
        <f>+octubre21!H7+noviembre21!H7+diciembre21!H7+'Productos Financieros21'!H7</f>
        <v>139568.85999999999</v>
      </c>
    </row>
    <row r="8" spans="1:8" x14ac:dyDescent="0.25">
      <c r="A8" s="6" t="s">
        <v>6</v>
      </c>
      <c r="B8" s="6" t="s">
        <v>7</v>
      </c>
      <c r="C8" s="7">
        <f>+octubre21!C8+noviembre21!C8+diciembre21!C8+'Productos Financieros21'!C8</f>
        <v>6253178.6200000001</v>
      </c>
      <c r="D8" s="7">
        <f>+octubre21!D8+noviembre21!D8+diciembre21!D8+'Productos Financieros21'!G8</f>
        <v>0</v>
      </c>
      <c r="E8" s="7">
        <f t="shared" ref="E8:E71" si="1">C8-D8</f>
        <v>6253178.6200000001</v>
      </c>
      <c r="F8" s="7">
        <f>+octubre21!F8+noviembre21!F8+diciembre21!F8+'Productos Financieros21'!F8</f>
        <v>7495647.1400000006</v>
      </c>
      <c r="G8" s="7">
        <f>+octubre21!G8+noviembre21!G8+diciembre21!G8</f>
        <v>0</v>
      </c>
      <c r="H8" s="7">
        <f>+octubre21!H8+noviembre21!H8+diciembre21!H8+'Productos Financieros21'!H8</f>
        <v>7495647.1400000006</v>
      </c>
    </row>
    <row r="9" spans="1:8" x14ac:dyDescent="0.25">
      <c r="A9" s="6" t="s">
        <v>8</v>
      </c>
      <c r="B9" s="6" t="s">
        <v>9</v>
      </c>
      <c r="C9" s="7">
        <f>+octubre21!C9+noviembre21!C9+diciembre21!C9+'Productos Financieros21'!C9</f>
        <v>839921</v>
      </c>
      <c r="D9" s="7">
        <f>+octubre21!D9+noviembre21!D9+diciembre21!D9+'Productos Financieros21'!G9</f>
        <v>0</v>
      </c>
      <c r="E9" s="7">
        <f t="shared" si="1"/>
        <v>839921</v>
      </c>
      <c r="F9" s="7">
        <f>+octubre21!F9+noviembre21!F9+diciembre21!F9+'Productos Financieros21'!F9</f>
        <v>422685.46</v>
      </c>
      <c r="G9" s="7">
        <f>+octubre21!G9+noviembre21!G9+diciembre21!G9</f>
        <v>0</v>
      </c>
      <c r="H9" s="7">
        <f>+octubre21!H9+noviembre21!H9+diciembre21!H9+'Productos Financieros21'!H9</f>
        <v>422685.46</v>
      </c>
    </row>
    <row r="10" spans="1:8" x14ac:dyDescent="0.25">
      <c r="A10" s="6" t="s">
        <v>10</v>
      </c>
      <c r="B10" s="6" t="s">
        <v>11</v>
      </c>
      <c r="C10" s="7">
        <f>+octubre21!C10+noviembre21!C10+diciembre21!C10+'Productos Financieros21'!C10</f>
        <v>198438.03999999998</v>
      </c>
      <c r="D10" s="7">
        <f>+octubre21!D10+noviembre21!D10+diciembre21!D10+'Productos Financieros21'!G10</f>
        <v>0</v>
      </c>
      <c r="E10" s="7">
        <f t="shared" si="1"/>
        <v>198438.03999999998</v>
      </c>
      <c r="F10" s="7">
        <f>+octubre21!F10+noviembre21!F10+diciembre21!F10+'Productos Financieros21'!F10</f>
        <v>183711.37000000002</v>
      </c>
      <c r="G10" s="7">
        <f>+octubre21!G10+noviembre21!G10+diciembre21!G10</f>
        <v>0</v>
      </c>
      <c r="H10" s="7">
        <f>+octubre21!H10+noviembre21!H10+diciembre21!H10+'Productos Financieros21'!H10</f>
        <v>183711.37000000002</v>
      </c>
    </row>
    <row r="11" spans="1:8" x14ac:dyDescent="0.25">
      <c r="A11" s="6" t="s">
        <v>12</v>
      </c>
      <c r="B11" s="6" t="s">
        <v>13</v>
      </c>
      <c r="C11" s="7">
        <f>+octubre21!C11+noviembre21!C11+diciembre21!C11+'Productos Financieros21'!C11</f>
        <v>1523876.25</v>
      </c>
      <c r="D11" s="7">
        <f>+octubre21!D11+noviembre21!D11+diciembre21!D11+'Productos Financieros21'!G11</f>
        <v>0</v>
      </c>
      <c r="E11" s="7">
        <f t="shared" si="1"/>
        <v>1523876.25</v>
      </c>
      <c r="F11" s="7">
        <f>+octubre21!F11+noviembre21!F11+diciembre21!F11+'Productos Financieros21'!F11</f>
        <v>2532627.77</v>
      </c>
      <c r="G11" s="7">
        <f>+octubre21!G11+noviembre21!G11+diciembre21!G11</f>
        <v>0</v>
      </c>
      <c r="H11" s="7">
        <f>+octubre21!H11+noviembre21!H11+diciembre21!H11+'Productos Financieros21'!H11</f>
        <v>2532627.77</v>
      </c>
    </row>
    <row r="12" spans="1:8" x14ac:dyDescent="0.25">
      <c r="A12" s="6" t="s">
        <v>14</v>
      </c>
      <c r="B12" s="6" t="s">
        <v>15</v>
      </c>
      <c r="C12" s="7">
        <f>+octubre21!C12+noviembre21!C12+diciembre21!C12+'Productos Financieros21'!C12</f>
        <v>2287786.77</v>
      </c>
      <c r="D12" s="7">
        <f>+octubre21!D12+noviembre21!D12+diciembre21!D12+'Productos Financieros21'!G12</f>
        <v>0</v>
      </c>
      <c r="E12" s="7">
        <f t="shared" si="1"/>
        <v>2287786.77</v>
      </c>
      <c r="F12" s="7">
        <f>+octubre21!F12+noviembre21!F12+diciembre21!F12+'Productos Financieros21'!F12</f>
        <v>3396087.7199999997</v>
      </c>
      <c r="G12" s="7">
        <f>+octubre21!G12+noviembre21!G12+diciembre21!G12</f>
        <v>0</v>
      </c>
      <c r="H12" s="7">
        <f>+octubre21!H12+noviembre21!H12+diciembre21!H12+'Productos Financieros21'!H12</f>
        <v>3396087.7199999997</v>
      </c>
    </row>
    <row r="13" spans="1:8" x14ac:dyDescent="0.25">
      <c r="A13" s="6" t="s">
        <v>16</v>
      </c>
      <c r="B13" s="6" t="s">
        <v>17</v>
      </c>
      <c r="C13" s="7">
        <f>+octubre21!C13+noviembre21!C13+diciembre21!C13+'Productos Financieros21'!C13</f>
        <v>959974.02</v>
      </c>
      <c r="D13" s="7">
        <f>+octubre21!D13+noviembre21!D13+diciembre21!D13+'Productos Financieros21'!G13</f>
        <v>0</v>
      </c>
      <c r="E13" s="7">
        <f t="shared" si="1"/>
        <v>959974.02</v>
      </c>
      <c r="F13" s="7">
        <f>+octubre21!F13+noviembre21!F13+diciembre21!F13+'Productos Financieros21'!F13</f>
        <v>397460.42000000004</v>
      </c>
      <c r="G13" s="7">
        <f>+octubre21!G13+noviembre21!G13+diciembre21!G13</f>
        <v>0</v>
      </c>
      <c r="H13" s="7">
        <f>+octubre21!H13+noviembre21!H13+diciembre21!H13+'Productos Financieros21'!H13</f>
        <v>397460.42000000004</v>
      </c>
    </row>
    <row r="14" spans="1:8" x14ac:dyDescent="0.25">
      <c r="A14" s="6" t="s">
        <v>18</v>
      </c>
      <c r="B14" s="6" t="s">
        <v>19</v>
      </c>
      <c r="C14" s="7">
        <f>+octubre21!C14+noviembre21!C14+diciembre21!C14+'Productos Financieros21'!C14</f>
        <v>228514.21</v>
      </c>
      <c r="D14" s="7">
        <f>+octubre21!D14+noviembre21!D14+diciembre21!D14+'Productos Financieros21'!G14</f>
        <v>0</v>
      </c>
      <c r="E14" s="7">
        <f t="shared" si="1"/>
        <v>228514.21</v>
      </c>
      <c r="F14" s="7">
        <f>+octubre21!F14+noviembre21!F14+diciembre21!F14+'Productos Financieros21'!F14</f>
        <v>121810.42</v>
      </c>
      <c r="G14" s="7">
        <f>+octubre21!G14+noviembre21!G14+diciembre21!G14</f>
        <v>0</v>
      </c>
      <c r="H14" s="7">
        <f>+octubre21!H14+noviembre21!H14+diciembre21!H14+'Productos Financieros21'!H14</f>
        <v>121810.42</v>
      </c>
    </row>
    <row r="15" spans="1:8" x14ac:dyDescent="0.25">
      <c r="A15" s="6" t="s">
        <v>20</v>
      </c>
      <c r="B15" s="6" t="s">
        <v>21</v>
      </c>
      <c r="C15" s="7">
        <f>+octubre21!C15+noviembre21!C15+diciembre21!C15+'Productos Financieros21'!C15</f>
        <v>1754701.83</v>
      </c>
      <c r="D15" s="7">
        <f>+octubre21!D15+noviembre21!D15+diciembre21!D15+'Productos Financieros21'!G15</f>
        <v>0</v>
      </c>
      <c r="E15" s="7">
        <f t="shared" si="1"/>
        <v>1754701.83</v>
      </c>
      <c r="F15" s="7">
        <f>+octubre21!F15+noviembre21!F15+diciembre21!F15+'Productos Financieros21'!F15</f>
        <v>1137948.28</v>
      </c>
      <c r="G15" s="7">
        <f>+octubre21!G15+noviembre21!G15+diciembre21!G15</f>
        <v>0</v>
      </c>
      <c r="H15" s="7">
        <f>+octubre21!H15+noviembre21!H15+diciembre21!H15+'Productos Financieros21'!H15</f>
        <v>1137948.28</v>
      </c>
    </row>
    <row r="16" spans="1:8" x14ac:dyDescent="0.25">
      <c r="A16" s="6" t="s">
        <v>22</v>
      </c>
      <c r="B16" s="6" t="s">
        <v>23</v>
      </c>
      <c r="C16" s="7">
        <f>+octubre21!C16+noviembre21!C16+diciembre21!C16+'Productos Financieros21'!C16</f>
        <v>1075676.25</v>
      </c>
      <c r="D16" s="7">
        <f>+octubre21!D16+noviembre21!D16+diciembre21!D16+'Productos Financieros21'!G16</f>
        <v>0</v>
      </c>
      <c r="E16" s="7">
        <f t="shared" si="1"/>
        <v>1075676.25</v>
      </c>
      <c r="F16" s="7">
        <f>+octubre21!F16+noviembre21!F16+diciembre21!F16+'Productos Financieros21'!F16</f>
        <v>2236067.5099999998</v>
      </c>
      <c r="G16" s="7">
        <f>+octubre21!G16+noviembre21!G16+diciembre21!G16</f>
        <v>0</v>
      </c>
      <c r="H16" s="7">
        <f>+octubre21!H16+noviembre21!H16+diciembre21!H16+'Productos Financieros21'!H16</f>
        <v>2236067.5099999998</v>
      </c>
    </row>
    <row r="17" spans="1:8" x14ac:dyDescent="0.25">
      <c r="A17" s="6" t="s">
        <v>24</v>
      </c>
      <c r="B17" s="6" t="s">
        <v>25</v>
      </c>
      <c r="C17" s="7">
        <f>+octubre21!C17+noviembre21!C17+diciembre21!C17+'Productos Financieros21'!C17</f>
        <v>306200.53999999998</v>
      </c>
      <c r="D17" s="7">
        <f>+octubre21!D17+noviembre21!D17+diciembre21!D17+'Productos Financieros21'!G17</f>
        <v>0</v>
      </c>
      <c r="E17" s="7">
        <f t="shared" si="1"/>
        <v>306200.53999999998</v>
      </c>
      <c r="F17" s="7">
        <f>+octubre21!F17+noviembre21!F17+diciembre21!F17+'Productos Financieros21'!F17</f>
        <v>232667.86</v>
      </c>
      <c r="G17" s="7">
        <f>+octubre21!G17+noviembre21!G17+diciembre21!G17</f>
        <v>0</v>
      </c>
      <c r="H17" s="7">
        <f>+octubre21!H17+noviembre21!H17+diciembre21!H17+'Productos Financieros21'!H17</f>
        <v>232667.86</v>
      </c>
    </row>
    <row r="18" spans="1:8" x14ac:dyDescent="0.25">
      <c r="A18" s="6" t="s">
        <v>26</v>
      </c>
      <c r="B18" s="6" t="s">
        <v>27</v>
      </c>
      <c r="C18" s="7">
        <f>+octubre21!C18+noviembre21!C18+diciembre21!C18+'Productos Financieros21'!C18</f>
        <v>3202234.3800000004</v>
      </c>
      <c r="D18" s="7">
        <f>+octubre21!D18+noviembre21!D18+diciembre21!D18+'Productos Financieros21'!G18</f>
        <v>0</v>
      </c>
      <c r="E18" s="7">
        <f t="shared" si="1"/>
        <v>3202234.3800000004</v>
      </c>
      <c r="F18" s="7">
        <f>+octubre21!F18+noviembre21!F18+diciembre21!F18+'Productos Financieros21'!F18</f>
        <v>1853045.1300000001</v>
      </c>
      <c r="G18" s="7">
        <f>+octubre21!G18+noviembre21!G18+diciembre21!G18</f>
        <v>0</v>
      </c>
      <c r="H18" s="7">
        <f>+octubre21!H18+noviembre21!H18+diciembre21!H18+'Productos Financieros21'!H18</f>
        <v>1853045.1300000001</v>
      </c>
    </row>
    <row r="19" spans="1:8" x14ac:dyDescent="0.25">
      <c r="A19" s="6" t="s">
        <v>28</v>
      </c>
      <c r="B19" s="6" t="s">
        <v>29</v>
      </c>
      <c r="C19" s="7">
        <f>+octubre21!C19+noviembre21!C19+diciembre21!C19+'Productos Financieros21'!C19</f>
        <v>365005.63999999996</v>
      </c>
      <c r="D19" s="7">
        <f>+octubre21!D19+noviembre21!D19+diciembre21!D19+'Productos Financieros21'!G19</f>
        <v>0</v>
      </c>
      <c r="E19" s="7">
        <f t="shared" si="1"/>
        <v>365005.63999999996</v>
      </c>
      <c r="F19" s="7">
        <f>+octubre21!F19+noviembre21!F19+diciembre21!F19+'Productos Financieros21'!F19</f>
        <v>504998.77</v>
      </c>
      <c r="G19" s="7">
        <f>+octubre21!G19+noviembre21!G19+diciembre21!G19</f>
        <v>0</v>
      </c>
      <c r="H19" s="7">
        <f>+octubre21!H19+noviembre21!H19+diciembre21!H19+'Productos Financieros21'!H19</f>
        <v>504998.77</v>
      </c>
    </row>
    <row r="20" spans="1:8" x14ac:dyDescent="0.25">
      <c r="A20" s="6" t="s">
        <v>30</v>
      </c>
      <c r="B20" s="6" t="s">
        <v>31</v>
      </c>
      <c r="C20" s="7">
        <f>+octubre21!C20+noviembre21!C20+diciembre21!C20+'Productos Financieros21'!C20</f>
        <v>1903623.03</v>
      </c>
      <c r="D20" s="7">
        <f>+octubre21!D20+noviembre21!D20+diciembre21!D20+'Productos Financieros21'!G20</f>
        <v>0</v>
      </c>
      <c r="E20" s="7">
        <f t="shared" si="1"/>
        <v>1903623.03</v>
      </c>
      <c r="F20" s="7">
        <f>+octubre21!F20+noviembre21!F20+diciembre21!F20+'Productos Financieros21'!F20</f>
        <v>4660327.1499999994</v>
      </c>
      <c r="G20" s="7">
        <f>+octubre21!G20+noviembre21!G20+diciembre21!G20</f>
        <v>0</v>
      </c>
      <c r="H20" s="7">
        <f>+octubre21!H20+noviembre21!H20+diciembre21!H20+'Productos Financieros21'!H20</f>
        <v>4660327.1499999994</v>
      </c>
    </row>
    <row r="21" spans="1:8" x14ac:dyDescent="0.25">
      <c r="A21" s="6" t="s">
        <v>32</v>
      </c>
      <c r="B21" s="6" t="s">
        <v>33</v>
      </c>
      <c r="C21" s="7">
        <f>+octubre21!C21+noviembre21!C21+diciembre21!C21+'Productos Financieros21'!C21</f>
        <v>1594183</v>
      </c>
      <c r="D21" s="7">
        <f>+octubre21!D21+noviembre21!D21+diciembre21!D21+'Productos Financieros21'!G21</f>
        <v>0</v>
      </c>
      <c r="E21" s="7">
        <f t="shared" si="1"/>
        <v>1594183</v>
      </c>
      <c r="F21" s="7">
        <f>+octubre21!F21+noviembre21!F21+diciembre21!F21+'Productos Financieros21'!F21</f>
        <v>888850.93</v>
      </c>
      <c r="G21" s="7">
        <f>+octubre21!G21+noviembre21!G21+diciembre21!G21</f>
        <v>10806</v>
      </c>
      <c r="H21" s="7">
        <f>+octubre21!H21+noviembre21!H21+diciembre21!H21+'Productos Financieros21'!H21</f>
        <v>878044.93</v>
      </c>
    </row>
    <row r="22" spans="1:8" x14ac:dyDescent="0.25">
      <c r="A22" s="6" t="s">
        <v>34</v>
      </c>
      <c r="B22" s="6" t="s">
        <v>35</v>
      </c>
      <c r="C22" s="7">
        <f>+octubre21!C22+noviembre21!C22+diciembre21!C22+'Productos Financieros21'!C22</f>
        <v>3925457.16</v>
      </c>
      <c r="D22" s="7">
        <f>+octubre21!D22+noviembre21!D22+diciembre21!D22+'Productos Financieros21'!G22</f>
        <v>0</v>
      </c>
      <c r="E22" s="7">
        <f t="shared" si="1"/>
        <v>3925457.16</v>
      </c>
      <c r="F22" s="7">
        <f>+octubre21!F22+noviembre21!F22+diciembre21!F22+'Productos Financieros21'!F22</f>
        <v>1587020.46</v>
      </c>
      <c r="G22" s="7">
        <f>+octubre21!G22+noviembre21!G22+diciembre21!G22</f>
        <v>0</v>
      </c>
      <c r="H22" s="7">
        <f>+octubre21!H22+noviembre21!H22+diciembre21!H22+'Productos Financieros21'!H22</f>
        <v>1587020.46</v>
      </c>
    </row>
    <row r="23" spans="1:8" x14ac:dyDescent="0.25">
      <c r="A23" s="6" t="s">
        <v>36</v>
      </c>
      <c r="B23" s="6" t="s">
        <v>37</v>
      </c>
      <c r="C23" s="7">
        <f>+octubre21!C23+noviembre21!C23+diciembre21!C23+'Productos Financieros21'!C23</f>
        <v>955320.73</v>
      </c>
      <c r="D23" s="7">
        <f>+octubre21!D23+noviembre21!D23+diciembre21!D23+'Productos Financieros21'!G23</f>
        <v>0</v>
      </c>
      <c r="E23" s="7">
        <f t="shared" si="1"/>
        <v>955320.73</v>
      </c>
      <c r="F23" s="7">
        <f>+octubre21!F23+noviembre21!F23+diciembre21!F23+'Productos Financieros21'!F23</f>
        <v>598596.97</v>
      </c>
      <c r="G23" s="7">
        <f>+octubre21!G23+noviembre21!G23+diciembre21!G23</f>
        <v>0</v>
      </c>
      <c r="H23" s="7">
        <f>+octubre21!H23+noviembre21!H23+diciembre21!H23+'Productos Financieros21'!H23</f>
        <v>598596.97</v>
      </c>
    </row>
    <row r="24" spans="1:8" x14ac:dyDescent="0.25">
      <c r="A24" s="6" t="s">
        <v>38</v>
      </c>
      <c r="B24" s="6" t="s">
        <v>39</v>
      </c>
      <c r="C24" s="7">
        <f>+octubre21!C24+noviembre21!C24+diciembre21!C24+'Productos Financieros21'!C24</f>
        <v>231323.38</v>
      </c>
      <c r="D24" s="7">
        <f>+octubre21!D24+noviembre21!D24+diciembre21!D24+'Productos Financieros21'!G24</f>
        <v>0</v>
      </c>
      <c r="E24" s="7">
        <f t="shared" si="1"/>
        <v>231323.38</v>
      </c>
      <c r="F24" s="7">
        <f>+octubre21!F24+noviembre21!F24+diciembre21!F24+'Productos Financieros21'!F24</f>
        <v>124797.59000000001</v>
      </c>
      <c r="G24" s="7">
        <f>+octubre21!G24+noviembre21!G24+diciembre21!G24</f>
        <v>0</v>
      </c>
      <c r="H24" s="7">
        <f>+octubre21!H24+noviembre21!H24+diciembre21!H24+'Productos Financieros21'!H24</f>
        <v>124797.59000000001</v>
      </c>
    </row>
    <row r="25" spans="1:8" x14ac:dyDescent="0.25">
      <c r="A25" s="6" t="s">
        <v>40</v>
      </c>
      <c r="B25" s="6" t="s">
        <v>41</v>
      </c>
      <c r="C25" s="7">
        <f>+octubre21!C25+noviembre21!C25+diciembre21!C25+'Productos Financieros21'!C25</f>
        <v>698653.75</v>
      </c>
      <c r="D25" s="7">
        <f>+octubre21!D25+noviembre21!D25+diciembre21!D25+'Productos Financieros21'!G25</f>
        <v>0</v>
      </c>
      <c r="E25" s="7">
        <f t="shared" si="1"/>
        <v>698653.75</v>
      </c>
      <c r="F25" s="7">
        <f>+octubre21!F25+noviembre21!F25+diciembre21!F25+'Productos Financieros21'!F25</f>
        <v>457038</v>
      </c>
      <c r="G25" s="7">
        <f>+octubre21!G25+noviembre21!G25+diciembre21!G25</f>
        <v>0</v>
      </c>
      <c r="H25" s="7">
        <f>+octubre21!H25+noviembre21!H25+diciembre21!H25+'Productos Financieros21'!H25</f>
        <v>457038</v>
      </c>
    </row>
    <row r="26" spans="1:8" x14ac:dyDescent="0.25">
      <c r="A26" s="6" t="s">
        <v>42</v>
      </c>
      <c r="B26" s="6" t="s">
        <v>43</v>
      </c>
      <c r="C26" s="7">
        <f>+octubre21!C26+noviembre21!C26+diciembre21!C26+'Productos Financieros21'!C26</f>
        <v>1213767.6599999999</v>
      </c>
      <c r="D26" s="7">
        <f>+octubre21!D26+noviembre21!D26+diciembre21!D26+'Productos Financieros21'!G26</f>
        <v>0</v>
      </c>
      <c r="E26" s="7">
        <f t="shared" si="1"/>
        <v>1213767.6599999999</v>
      </c>
      <c r="F26" s="7">
        <f>+octubre21!F26+noviembre21!F26+diciembre21!F26+'Productos Financieros21'!F26</f>
        <v>804380.23</v>
      </c>
      <c r="G26" s="7">
        <f>+octubre21!G26+noviembre21!G26+diciembre21!G26</f>
        <v>0</v>
      </c>
      <c r="H26" s="7">
        <f>+octubre21!H26+noviembre21!H26+diciembre21!H26+'Productos Financieros21'!H26</f>
        <v>804380.23</v>
      </c>
    </row>
    <row r="27" spans="1:8" x14ac:dyDescent="0.25">
      <c r="A27" s="6" t="s">
        <v>44</v>
      </c>
      <c r="B27" s="6" t="s">
        <v>45</v>
      </c>
      <c r="C27" s="7">
        <f>+octubre21!C27+noviembre21!C27+diciembre21!C27+'Productos Financieros21'!C27</f>
        <v>1993253.44</v>
      </c>
      <c r="D27" s="7">
        <f>+octubre21!D27+noviembre21!D27+diciembre21!D27+'Productos Financieros21'!G27</f>
        <v>0</v>
      </c>
      <c r="E27" s="7">
        <f t="shared" si="1"/>
        <v>1993253.44</v>
      </c>
      <c r="F27" s="7">
        <f>+octubre21!F27+noviembre21!F27+diciembre21!F27+'Productos Financieros21'!F27</f>
        <v>2404345.14</v>
      </c>
      <c r="G27" s="7">
        <f>+octubre21!G27+noviembre21!G27+diciembre21!G27</f>
        <v>0</v>
      </c>
      <c r="H27" s="7">
        <f>+octubre21!H27+noviembre21!H27+diciembre21!H27+'Productos Financieros21'!H27</f>
        <v>2404345.14</v>
      </c>
    </row>
    <row r="28" spans="1:8" x14ac:dyDescent="0.25">
      <c r="A28" s="6" t="s">
        <v>46</v>
      </c>
      <c r="B28" s="6" t="s">
        <v>47</v>
      </c>
      <c r="C28" s="7">
        <f>+octubre21!C28+noviembre21!C28+diciembre21!C28+'Productos Financieros21'!C28</f>
        <v>216194.75</v>
      </c>
      <c r="D28" s="7">
        <f>+octubre21!D28+noviembre21!D28+diciembre21!D28+'Productos Financieros21'!G28</f>
        <v>0</v>
      </c>
      <c r="E28" s="7">
        <f t="shared" si="1"/>
        <v>216194.75</v>
      </c>
      <c r="F28" s="7">
        <f>+octubre21!F28+noviembre21!F28+diciembre21!F28+'Productos Financieros21'!F28</f>
        <v>133261.24999999997</v>
      </c>
      <c r="G28" s="7">
        <f>+octubre21!G28+noviembre21!G28+diciembre21!G28</f>
        <v>0</v>
      </c>
      <c r="H28" s="7">
        <f>+octubre21!H28+noviembre21!H28+diciembre21!H28+'Productos Financieros21'!H28</f>
        <v>133261.24999999997</v>
      </c>
    </row>
    <row r="29" spans="1:8" x14ac:dyDescent="0.25">
      <c r="A29" s="6" t="s">
        <v>48</v>
      </c>
      <c r="B29" s="6" t="s">
        <v>49</v>
      </c>
      <c r="C29" s="7">
        <f>+octubre21!C29+noviembre21!C29+diciembre21!C29+'Productos Financieros21'!C29</f>
        <v>3144117.95</v>
      </c>
      <c r="D29" s="7">
        <f>+octubre21!D29+noviembre21!D29+diciembre21!D29+'Productos Financieros21'!G29</f>
        <v>0</v>
      </c>
      <c r="E29" s="7">
        <f t="shared" si="1"/>
        <v>3144117.95</v>
      </c>
      <c r="F29" s="7">
        <f>+octubre21!F29+noviembre21!F29+diciembre21!F29+'Productos Financieros21'!F29</f>
        <v>4461182.05</v>
      </c>
      <c r="G29" s="7">
        <f>+octubre21!G29+noviembre21!G29+diciembre21!G29</f>
        <v>0</v>
      </c>
      <c r="H29" s="7">
        <f>+octubre21!H29+noviembre21!H29+diciembre21!H29+'Productos Financieros21'!H29</f>
        <v>4461182.05</v>
      </c>
    </row>
    <row r="30" spans="1:8" x14ac:dyDescent="0.25">
      <c r="A30" s="6" t="s">
        <v>50</v>
      </c>
      <c r="B30" s="6" t="s">
        <v>51</v>
      </c>
      <c r="C30" s="7">
        <f>+octubre21!C30+noviembre21!C30+diciembre21!C30+'Productos Financieros21'!C30</f>
        <v>1275836.18</v>
      </c>
      <c r="D30" s="7">
        <f>+octubre21!D30+noviembre21!D30+diciembre21!D30+'Productos Financieros21'!G30</f>
        <v>0</v>
      </c>
      <c r="E30" s="7">
        <f t="shared" si="1"/>
        <v>1275836.18</v>
      </c>
      <c r="F30" s="7">
        <f>+octubre21!F30+noviembre21!F30+diciembre21!F30+'Productos Financieros21'!F30</f>
        <v>604737.2699999999</v>
      </c>
      <c r="G30" s="7">
        <f>+octubre21!G30+noviembre21!G30+diciembre21!G30</f>
        <v>0</v>
      </c>
      <c r="H30" s="7">
        <f>+octubre21!H30+noviembre21!H30+diciembre21!H30+'Productos Financieros21'!H30</f>
        <v>604737.2699999999</v>
      </c>
    </row>
    <row r="31" spans="1:8" x14ac:dyDescent="0.25">
      <c r="A31" s="6" t="s">
        <v>52</v>
      </c>
      <c r="B31" s="6" t="s">
        <v>53</v>
      </c>
      <c r="C31" s="7">
        <f>+octubre21!C31+noviembre21!C31+diciembre21!C31+'Productos Financieros21'!C31</f>
        <v>1485121.02</v>
      </c>
      <c r="D31" s="7">
        <f>+octubre21!D31+noviembre21!D31+diciembre21!D31+'Productos Financieros21'!G31</f>
        <v>0</v>
      </c>
      <c r="E31" s="7">
        <f t="shared" si="1"/>
        <v>1485121.02</v>
      </c>
      <c r="F31" s="7">
        <f>+octubre21!F31+noviembre21!F31+diciembre21!F31+'Productos Financieros21'!F31</f>
        <v>1884576.4399999997</v>
      </c>
      <c r="G31" s="7">
        <f>+octubre21!G31+noviembre21!G31+diciembre21!G31</f>
        <v>0</v>
      </c>
      <c r="H31" s="7">
        <f>+octubre21!H31+noviembre21!H31+diciembre21!H31+'Productos Financieros21'!H31</f>
        <v>1884576.4399999997</v>
      </c>
    </row>
    <row r="32" spans="1:8" x14ac:dyDescent="0.25">
      <c r="A32" s="6" t="s">
        <v>54</v>
      </c>
      <c r="B32" s="6" t="s">
        <v>55</v>
      </c>
      <c r="C32" s="7">
        <f>+octubre21!C32+noviembre21!C32+diciembre21!C32+'Productos Financieros21'!C32</f>
        <v>1861796.17</v>
      </c>
      <c r="D32" s="7">
        <f>+octubre21!D32+noviembre21!D32+diciembre21!D32+'Productos Financieros21'!G32</f>
        <v>0</v>
      </c>
      <c r="E32" s="7">
        <f t="shared" si="1"/>
        <v>1861796.17</v>
      </c>
      <c r="F32" s="7">
        <f>+octubre21!F32+noviembre21!F32+diciembre21!F32+'Productos Financieros21'!F32</f>
        <v>1499396.6</v>
      </c>
      <c r="G32" s="7">
        <f>+octubre21!G32+noviembre21!G32+diciembre21!G32</f>
        <v>0</v>
      </c>
      <c r="H32" s="7">
        <f>+octubre21!H32+noviembre21!H32+diciembre21!H32+'Productos Financieros21'!H32</f>
        <v>1499396.6</v>
      </c>
    </row>
    <row r="33" spans="1:8" x14ac:dyDescent="0.25">
      <c r="A33" s="6" t="s">
        <v>56</v>
      </c>
      <c r="B33" s="6" t="s">
        <v>57</v>
      </c>
      <c r="C33" s="7">
        <f>+octubre21!C33+noviembre21!C33+diciembre21!C33+'Productos Financieros21'!C33</f>
        <v>802478.06</v>
      </c>
      <c r="D33" s="7">
        <f>+octubre21!D33+noviembre21!D33+diciembre21!D33+'Productos Financieros21'!G33</f>
        <v>0</v>
      </c>
      <c r="E33" s="7">
        <f t="shared" si="1"/>
        <v>802478.06</v>
      </c>
      <c r="F33" s="7">
        <f>+octubre21!F33+noviembre21!F33+diciembre21!F33+'Productos Financieros21'!F33</f>
        <v>361614.30000000005</v>
      </c>
      <c r="G33" s="7">
        <f>+octubre21!G33+noviembre21!G33+diciembre21!G33</f>
        <v>0</v>
      </c>
      <c r="H33" s="7">
        <f>+octubre21!H33+noviembre21!H33+diciembre21!H33+'Productos Financieros21'!H33</f>
        <v>361614.30000000005</v>
      </c>
    </row>
    <row r="34" spans="1:8" x14ac:dyDescent="0.25">
      <c r="A34" s="6" t="s">
        <v>58</v>
      </c>
      <c r="B34" s="6" t="s">
        <v>59</v>
      </c>
      <c r="C34" s="7">
        <f>+octubre21!C34+noviembre21!C34+diciembre21!C34+'Productos Financieros21'!C34</f>
        <v>2610207.7000000002</v>
      </c>
      <c r="D34" s="7">
        <f>+octubre21!D34+noviembre21!D34+diciembre21!D34+'Productos Financieros21'!G34</f>
        <v>0</v>
      </c>
      <c r="E34" s="7">
        <f t="shared" si="1"/>
        <v>2610207.7000000002</v>
      </c>
      <c r="F34" s="7">
        <f>+octubre21!F34+noviembre21!F34+diciembre21!F34+'Productos Financieros21'!F34</f>
        <v>3841508.9099999997</v>
      </c>
      <c r="G34" s="7">
        <f>+octubre21!G34+noviembre21!G34+diciembre21!G34</f>
        <v>0</v>
      </c>
      <c r="H34" s="7">
        <f>+octubre21!H34+noviembre21!H34+diciembre21!H34+'Productos Financieros21'!H34</f>
        <v>3841508.9099999997</v>
      </c>
    </row>
    <row r="35" spans="1:8" x14ac:dyDescent="0.25">
      <c r="A35" s="6" t="s">
        <v>60</v>
      </c>
      <c r="B35" s="6" t="s">
        <v>61</v>
      </c>
      <c r="C35" s="7">
        <f>+octubre21!C35+noviembre21!C35+diciembre21!C35+'Productos Financieros21'!C35</f>
        <v>1953815.94</v>
      </c>
      <c r="D35" s="7">
        <f>+octubre21!D35+noviembre21!D35+diciembre21!D35+'Productos Financieros21'!G35</f>
        <v>0</v>
      </c>
      <c r="E35" s="7">
        <f t="shared" si="1"/>
        <v>1953815.94</v>
      </c>
      <c r="F35" s="7">
        <f>+octubre21!F35+noviembre21!F35+diciembre21!F35+'Productos Financieros21'!F35</f>
        <v>699497.14</v>
      </c>
      <c r="G35" s="7">
        <f>+octubre21!G35+noviembre21!G35+diciembre21!G35</f>
        <v>0</v>
      </c>
      <c r="H35" s="7">
        <f>+octubre21!H35+noviembre21!H35+diciembre21!H35+'Productos Financieros21'!H35</f>
        <v>699497.14</v>
      </c>
    </row>
    <row r="36" spans="1:8" x14ac:dyDescent="0.25">
      <c r="A36" s="6" t="s">
        <v>62</v>
      </c>
      <c r="B36" s="6" t="s">
        <v>63</v>
      </c>
      <c r="C36" s="7">
        <f>+octubre21!C36+noviembre21!C36+diciembre21!C36+'Productos Financieros21'!C36</f>
        <v>620006.66999999993</v>
      </c>
      <c r="D36" s="7">
        <f>+octubre21!D36+noviembre21!D36+diciembre21!D36+'Productos Financieros21'!G36</f>
        <v>0</v>
      </c>
      <c r="E36" s="7">
        <f t="shared" si="1"/>
        <v>620006.66999999993</v>
      </c>
      <c r="F36" s="7">
        <f>+octubre21!F36+noviembre21!F36+diciembre21!F36+'Productos Financieros21'!F36</f>
        <v>1448780.58</v>
      </c>
      <c r="G36" s="7">
        <f>+octubre21!G36+noviembre21!G36+diciembre21!G36</f>
        <v>0</v>
      </c>
      <c r="H36" s="7">
        <f>+octubre21!H36+noviembre21!H36+diciembre21!H36+'Productos Financieros21'!H36</f>
        <v>1448780.58</v>
      </c>
    </row>
    <row r="37" spans="1:8" x14ac:dyDescent="0.25">
      <c r="A37" s="6" t="s">
        <v>64</v>
      </c>
      <c r="B37" s="6" t="s">
        <v>65</v>
      </c>
      <c r="C37" s="7">
        <f>+octubre21!C37+noviembre21!C37+diciembre21!C37+'Productos Financieros21'!C37</f>
        <v>2001155.04</v>
      </c>
      <c r="D37" s="7">
        <f>+octubre21!D37+noviembre21!D37+diciembre21!D37+'Productos Financieros21'!G37</f>
        <v>0</v>
      </c>
      <c r="E37" s="7">
        <f t="shared" si="1"/>
        <v>2001155.04</v>
      </c>
      <c r="F37" s="7">
        <f>+octubre21!F37+noviembre21!F37+diciembre21!F37+'Productos Financieros21'!F37</f>
        <v>1192381.27</v>
      </c>
      <c r="G37" s="7">
        <f>+octubre21!G37+noviembre21!G37+diciembre21!G37</f>
        <v>0</v>
      </c>
      <c r="H37" s="7">
        <f>+octubre21!H37+noviembre21!H37+diciembre21!H37+'Productos Financieros21'!H37</f>
        <v>1192381.27</v>
      </c>
    </row>
    <row r="38" spans="1:8" x14ac:dyDescent="0.25">
      <c r="A38" s="6" t="s">
        <v>66</v>
      </c>
      <c r="B38" s="6" t="s">
        <v>67</v>
      </c>
      <c r="C38" s="7">
        <f>+octubre21!C38+noviembre21!C38+diciembre21!C38+'Productos Financieros21'!C38</f>
        <v>250298.59000000003</v>
      </c>
      <c r="D38" s="7">
        <f>+octubre21!D38+noviembre21!D38+diciembre21!D38+'Productos Financieros21'!G38</f>
        <v>0</v>
      </c>
      <c r="E38" s="7">
        <f t="shared" si="1"/>
        <v>250298.59000000003</v>
      </c>
      <c r="F38" s="7">
        <f>+octubre21!F38+noviembre21!F38+diciembre21!F38+'Productos Financieros21'!F38</f>
        <v>178732.71</v>
      </c>
      <c r="G38" s="7">
        <f>+octubre21!G38+noviembre21!G38+diciembre21!G38</f>
        <v>0</v>
      </c>
      <c r="H38" s="7">
        <f>+octubre21!H38+noviembre21!H38+diciembre21!H38+'Productos Financieros21'!H38</f>
        <v>178732.71</v>
      </c>
    </row>
    <row r="39" spans="1:8" x14ac:dyDescent="0.25">
      <c r="A39" s="6" t="s">
        <v>68</v>
      </c>
      <c r="B39" s="6" t="s">
        <v>69</v>
      </c>
      <c r="C39" s="7">
        <f>+octubre21!C39+noviembre21!C39+diciembre21!C39+'Productos Financieros21'!C39</f>
        <v>305480.43</v>
      </c>
      <c r="D39" s="7">
        <f>+octubre21!D39+noviembre21!D39+diciembre21!D39+'Productos Financieros21'!G39</f>
        <v>0</v>
      </c>
      <c r="E39" s="7">
        <f t="shared" si="1"/>
        <v>305480.43</v>
      </c>
      <c r="F39" s="7">
        <f>+octubre21!F39+noviembre21!F39+diciembre21!F39+'Productos Financieros21'!F39</f>
        <v>486080.00000000006</v>
      </c>
      <c r="G39" s="7">
        <f>+octubre21!G39+noviembre21!G39+diciembre21!G39</f>
        <v>0</v>
      </c>
      <c r="H39" s="7">
        <f>+octubre21!H39+noviembre21!H39+diciembre21!H39+'Productos Financieros21'!H39</f>
        <v>486080.00000000006</v>
      </c>
    </row>
    <row r="40" spans="1:8" x14ac:dyDescent="0.25">
      <c r="A40" s="6" t="s">
        <v>70</v>
      </c>
      <c r="B40" s="6" t="s">
        <v>71</v>
      </c>
      <c r="C40" s="7">
        <f>+octubre21!C40+noviembre21!C40+diciembre21!C40+'Productos Financieros21'!C40</f>
        <v>238937.69</v>
      </c>
      <c r="D40" s="7">
        <f>+octubre21!D40+noviembre21!D40+diciembre21!D40+'Productos Financieros21'!G40</f>
        <v>0</v>
      </c>
      <c r="E40" s="7">
        <f t="shared" si="1"/>
        <v>238937.69</v>
      </c>
      <c r="F40" s="7">
        <f>+octubre21!F40+noviembre21!F40+diciembre21!F40+'Productos Financieros21'!F40</f>
        <v>213749.06000000003</v>
      </c>
      <c r="G40" s="7">
        <f>+octubre21!G40+noviembre21!G40+diciembre21!G40</f>
        <v>0</v>
      </c>
      <c r="H40" s="7">
        <f>+octubre21!H40+noviembre21!H40+diciembre21!H40+'Productos Financieros21'!H40</f>
        <v>213749.06000000003</v>
      </c>
    </row>
    <row r="41" spans="1:8" x14ac:dyDescent="0.25">
      <c r="A41" s="6" t="s">
        <v>72</v>
      </c>
      <c r="B41" s="6" t="s">
        <v>73</v>
      </c>
      <c r="C41" s="7">
        <f>+octubre21!C41+noviembre21!C41+diciembre21!C41+'Productos Financieros21'!C41</f>
        <v>46042.82</v>
      </c>
      <c r="D41" s="7">
        <f>+octubre21!D41+noviembre21!D41+diciembre21!D41+'Productos Financieros21'!G41</f>
        <v>0</v>
      </c>
      <c r="E41" s="7">
        <f t="shared" si="1"/>
        <v>46042.82</v>
      </c>
      <c r="F41" s="7">
        <f>+octubre21!F41+noviembre21!F41+diciembre21!F41+'Productos Financieros21'!F41</f>
        <v>109031.93999999999</v>
      </c>
      <c r="G41" s="7">
        <f>+octubre21!G41+noviembre21!G41+diciembre21!G41</f>
        <v>0</v>
      </c>
      <c r="H41" s="7">
        <f>+octubre21!H41+noviembre21!H41+diciembre21!H41+'Productos Financieros21'!H41</f>
        <v>109031.93999999999</v>
      </c>
    </row>
    <row r="42" spans="1:8" x14ac:dyDescent="0.25">
      <c r="A42" s="6" t="s">
        <v>74</v>
      </c>
      <c r="B42" s="6" t="s">
        <v>75</v>
      </c>
      <c r="C42" s="7">
        <f>+octubre21!C42+noviembre21!C42+diciembre21!C42+'Productos Financieros21'!C42</f>
        <v>1308217.3199999998</v>
      </c>
      <c r="D42" s="7">
        <f>+octubre21!D42+noviembre21!D42+diciembre21!D42+'Productos Financieros21'!G42</f>
        <v>0</v>
      </c>
      <c r="E42" s="7">
        <f t="shared" si="1"/>
        <v>1308217.3199999998</v>
      </c>
      <c r="F42" s="7">
        <f>+octubre21!F42+noviembre21!F42+diciembre21!F42+'Productos Financieros21'!F42</f>
        <v>872255.52999999991</v>
      </c>
      <c r="G42" s="7">
        <f>+octubre21!G42+noviembre21!G42+diciembre21!G42</f>
        <v>0</v>
      </c>
      <c r="H42" s="7">
        <f>+octubre21!H42+noviembre21!H42+diciembre21!H42+'Productos Financieros21'!H42</f>
        <v>872255.52999999991</v>
      </c>
    </row>
    <row r="43" spans="1:8" x14ac:dyDescent="0.25">
      <c r="A43" s="6" t="s">
        <v>76</v>
      </c>
      <c r="B43" s="6" t="s">
        <v>77</v>
      </c>
      <c r="C43" s="7">
        <f>+octubre21!C43+noviembre21!C43+diciembre21!C43+'Productos Financieros21'!C43</f>
        <v>1452918.5599999998</v>
      </c>
      <c r="D43" s="7">
        <f>+octubre21!D43+noviembre21!D43+diciembre21!D43+'Productos Financieros21'!G43</f>
        <v>0</v>
      </c>
      <c r="E43" s="7">
        <f t="shared" si="1"/>
        <v>1452918.5599999998</v>
      </c>
      <c r="F43" s="7">
        <f>+octubre21!F43+noviembre21!F43+diciembre21!F43+'Productos Financieros21'!F43</f>
        <v>734181.59</v>
      </c>
      <c r="G43" s="7">
        <f>+octubre21!G43+noviembre21!G43+diciembre21!G43</f>
        <v>0</v>
      </c>
      <c r="H43" s="7">
        <f>+octubre21!H43+noviembre21!H43+diciembre21!H43+'Productos Financieros21'!H43</f>
        <v>734181.59</v>
      </c>
    </row>
    <row r="44" spans="1:8" x14ac:dyDescent="0.25">
      <c r="A44" s="6" t="s">
        <v>78</v>
      </c>
      <c r="B44" s="6" t="s">
        <v>79</v>
      </c>
      <c r="C44" s="7">
        <f>+octubre21!C44+noviembre21!C44+diciembre21!C44+'Productos Financieros21'!C44</f>
        <v>630361.29</v>
      </c>
      <c r="D44" s="7">
        <f>+octubre21!D44+noviembre21!D44+diciembre21!D44+'Productos Financieros21'!G44</f>
        <v>0</v>
      </c>
      <c r="E44" s="7">
        <f t="shared" si="1"/>
        <v>630361.29</v>
      </c>
      <c r="F44" s="7">
        <f>+octubre21!F44+noviembre21!F44+diciembre21!F44+'Productos Financieros21'!F44</f>
        <v>312823.74</v>
      </c>
      <c r="G44" s="7">
        <f>+octubre21!G44+noviembre21!G44+diciembre21!G44</f>
        <v>0</v>
      </c>
      <c r="H44" s="7">
        <f>+octubre21!H44+noviembre21!H44+diciembre21!H44+'Productos Financieros21'!H44</f>
        <v>312823.74</v>
      </c>
    </row>
    <row r="45" spans="1:8" x14ac:dyDescent="0.25">
      <c r="A45" s="6" t="s">
        <v>80</v>
      </c>
      <c r="B45" s="6" t="s">
        <v>81</v>
      </c>
      <c r="C45" s="7">
        <f>+octubre21!C45+noviembre21!C45+diciembre21!C45+'Productos Financieros21'!C45</f>
        <v>5642883.0300000003</v>
      </c>
      <c r="D45" s="7">
        <f>+octubre21!D45+noviembre21!D45+diciembre21!D45+'Productos Financieros21'!G45</f>
        <v>0</v>
      </c>
      <c r="E45" s="7">
        <f t="shared" si="1"/>
        <v>5642883.0300000003</v>
      </c>
      <c r="F45" s="7">
        <f>+octubre21!F45+noviembre21!F45+diciembre21!F45+'Productos Financieros21'!F45</f>
        <v>12996374.920000002</v>
      </c>
      <c r="G45" s="7">
        <f>+octubre21!G45+noviembre21!G45+diciembre21!G45</f>
        <v>0</v>
      </c>
      <c r="H45" s="7">
        <f>+octubre21!H45+noviembre21!H45+diciembre21!H45+'Productos Financieros21'!H45</f>
        <v>12996374.920000002</v>
      </c>
    </row>
    <row r="46" spans="1:8" x14ac:dyDescent="0.25">
      <c r="A46" s="6" t="s">
        <v>82</v>
      </c>
      <c r="B46" s="6" t="s">
        <v>83</v>
      </c>
      <c r="C46" s="7">
        <f>+octubre21!C46+noviembre21!C46+diciembre21!C46+'Productos Financieros21'!C46</f>
        <v>2628675.7199999997</v>
      </c>
      <c r="D46" s="7">
        <f>+octubre21!D46+noviembre21!D46+diciembre21!D46+'Productos Financieros21'!G46</f>
        <v>0</v>
      </c>
      <c r="E46" s="7">
        <f t="shared" si="1"/>
        <v>2628675.7199999997</v>
      </c>
      <c r="F46" s="7">
        <f>+octubre21!F46+noviembre21!F46+diciembre21!F46+'Productos Financieros21'!F46</f>
        <v>1059617.8700000001</v>
      </c>
      <c r="G46" s="7">
        <f>+octubre21!G46+noviembre21!G46+diciembre21!G46</f>
        <v>0</v>
      </c>
      <c r="H46" s="7">
        <f>+octubre21!H46+noviembre21!H46+diciembre21!H46+'Productos Financieros21'!H46</f>
        <v>1059617.8700000001</v>
      </c>
    </row>
    <row r="47" spans="1:8" x14ac:dyDescent="0.25">
      <c r="A47" s="6" t="s">
        <v>84</v>
      </c>
      <c r="B47" s="6" t="s">
        <v>85</v>
      </c>
      <c r="C47" s="7">
        <f>+octubre21!C47+noviembre21!C47+diciembre21!C47+'Productos Financieros21'!C47</f>
        <v>6875892.3700000001</v>
      </c>
      <c r="D47" s="7">
        <f>+octubre21!D47+noviembre21!D47+diciembre21!D47+'Productos Financieros21'!G47</f>
        <v>0</v>
      </c>
      <c r="E47" s="7">
        <f t="shared" si="1"/>
        <v>6875892.3700000001</v>
      </c>
      <c r="F47" s="7">
        <f>+octubre21!F47+noviembre21!F47+diciembre21!F47+'Productos Financieros21'!F47</f>
        <v>5262409.16</v>
      </c>
      <c r="G47" s="7">
        <f>+octubre21!G47+noviembre21!G47+diciembre21!G47</f>
        <v>0</v>
      </c>
      <c r="H47" s="7">
        <f>+octubre21!H47+noviembre21!H47+diciembre21!H47+'Productos Financieros21'!H47</f>
        <v>5262409.16</v>
      </c>
    </row>
    <row r="48" spans="1:8" x14ac:dyDescent="0.25">
      <c r="A48" s="6" t="s">
        <v>86</v>
      </c>
      <c r="B48" s="6" t="s">
        <v>87</v>
      </c>
      <c r="C48" s="7">
        <f>+octubre21!C48+noviembre21!C48+diciembre21!C48+'Productos Financieros21'!C48</f>
        <v>1411691.89</v>
      </c>
      <c r="D48" s="7">
        <f>+octubre21!D48+noviembre21!D48+diciembre21!D48+'Productos Financieros21'!G48</f>
        <v>0</v>
      </c>
      <c r="E48" s="7">
        <f t="shared" si="1"/>
        <v>1411691.89</v>
      </c>
      <c r="F48" s="7">
        <f>+octubre21!F48+noviembre21!F48+diciembre21!F48+'Productos Financieros21'!F48</f>
        <v>1391526.3699999999</v>
      </c>
      <c r="G48" s="7">
        <f>+octubre21!G48+noviembre21!G48+diciembre21!G48</f>
        <v>0</v>
      </c>
      <c r="H48" s="7">
        <f>+octubre21!H48+noviembre21!H48+diciembre21!H48+'Productos Financieros21'!H48</f>
        <v>1391526.3699999999</v>
      </c>
    </row>
    <row r="49" spans="1:8" x14ac:dyDescent="0.25">
      <c r="A49" s="6" t="s">
        <v>88</v>
      </c>
      <c r="B49" s="6" t="s">
        <v>89</v>
      </c>
      <c r="C49" s="7">
        <f>+octubre21!C49+noviembre21!C49+diciembre21!C49+'Productos Financieros21'!C49</f>
        <v>8012025.4500000002</v>
      </c>
      <c r="D49" s="7">
        <f>+octubre21!D49+noviembre21!D49+diciembre21!D49+'Productos Financieros21'!G49</f>
        <v>0</v>
      </c>
      <c r="E49" s="7">
        <f t="shared" si="1"/>
        <v>8012025.4500000002</v>
      </c>
      <c r="F49" s="7">
        <f>+octubre21!F49+noviembre21!F49+diciembre21!F49+'Productos Financieros21'!F49</f>
        <v>18847423.77</v>
      </c>
      <c r="G49" s="7">
        <f>+octubre21!G49+noviembre21!G49+diciembre21!G49</f>
        <v>0</v>
      </c>
      <c r="H49" s="7">
        <f>+octubre21!H49+noviembre21!H49+diciembre21!H49+'Productos Financieros21'!H49</f>
        <v>18847423.77</v>
      </c>
    </row>
    <row r="50" spans="1:8" x14ac:dyDescent="0.25">
      <c r="A50" s="6" t="s">
        <v>90</v>
      </c>
      <c r="B50" s="6" t="s">
        <v>91</v>
      </c>
      <c r="C50" s="7">
        <f>+octubre21!C50+noviembre21!C50+diciembre21!C50+'Productos Financieros21'!C50</f>
        <v>4544747.33</v>
      </c>
      <c r="D50" s="7">
        <f>+octubre21!D50+noviembre21!D50+diciembre21!D50+'Productos Financieros21'!G50</f>
        <v>0</v>
      </c>
      <c r="E50" s="7">
        <f t="shared" si="1"/>
        <v>4544747.33</v>
      </c>
      <c r="F50" s="7">
        <f>+octubre21!F50+noviembre21!F50+diciembre21!F50+'Productos Financieros21'!F50</f>
        <v>6793171.1299999999</v>
      </c>
      <c r="G50" s="7">
        <f>+octubre21!G50+noviembre21!G50+diciembre21!G50</f>
        <v>0</v>
      </c>
      <c r="H50" s="7">
        <f>+octubre21!H50+noviembre21!H50+diciembre21!H50+'Productos Financieros21'!H50</f>
        <v>6793171.1299999999</v>
      </c>
    </row>
    <row r="51" spans="1:8" x14ac:dyDescent="0.25">
      <c r="A51" s="6" t="s">
        <v>92</v>
      </c>
      <c r="B51" s="6" t="s">
        <v>93</v>
      </c>
      <c r="C51" s="7">
        <f>+octubre21!C51+noviembre21!C51+diciembre21!C51+'Productos Financieros21'!C51</f>
        <v>542005.32999999996</v>
      </c>
      <c r="D51" s="7">
        <f>+octubre21!D51+noviembre21!D51+diciembre21!D51+'Productos Financieros21'!G51</f>
        <v>0</v>
      </c>
      <c r="E51" s="7">
        <f t="shared" si="1"/>
        <v>542005.32999999996</v>
      </c>
      <c r="F51" s="7">
        <f>+octubre21!F51+noviembre21!F51+diciembre21!F51+'Productos Financieros21'!F51</f>
        <v>1309047.1100000001</v>
      </c>
      <c r="G51" s="7">
        <f>+octubre21!G51+noviembre21!G51+diciembre21!G51</f>
        <v>4404</v>
      </c>
      <c r="H51" s="7">
        <f>+octubre21!H51+noviembre21!H51+diciembre21!H51+'Productos Financieros21'!H51</f>
        <v>1304643.1100000001</v>
      </c>
    </row>
    <row r="52" spans="1:8" x14ac:dyDescent="0.25">
      <c r="A52" s="6" t="s">
        <v>94</v>
      </c>
      <c r="B52" s="6" t="s">
        <v>95</v>
      </c>
      <c r="C52" s="7">
        <f>+octubre21!C52+noviembre21!C52+diciembre21!C52+'Productos Financieros21'!C52</f>
        <v>854188.97</v>
      </c>
      <c r="D52" s="7">
        <f>+octubre21!D52+noviembre21!D52+diciembre21!D52+'Productos Financieros21'!G52</f>
        <v>0</v>
      </c>
      <c r="E52" s="7">
        <f t="shared" si="1"/>
        <v>854188.97</v>
      </c>
      <c r="F52" s="7">
        <f>+octubre21!F52+noviembre21!F52+diciembre21!F52+'Productos Financieros21'!F52</f>
        <v>488403.34000000008</v>
      </c>
      <c r="G52" s="7">
        <f>+octubre21!G52+noviembre21!G52+diciembre21!G52</f>
        <v>0</v>
      </c>
      <c r="H52" s="7">
        <f>+octubre21!H52+noviembre21!H52+diciembre21!H52+'Productos Financieros21'!H52</f>
        <v>488403.34000000008</v>
      </c>
    </row>
    <row r="53" spans="1:8" x14ac:dyDescent="0.25">
      <c r="A53" s="6" t="s">
        <v>96</v>
      </c>
      <c r="B53" s="6" t="s">
        <v>97</v>
      </c>
      <c r="C53" s="7">
        <f>+octubre21!C53+noviembre21!C53+diciembre21!C53+'Productos Financieros21'!C53</f>
        <v>98253.319999999992</v>
      </c>
      <c r="D53" s="7">
        <f>+octubre21!D53+noviembre21!D53+diciembre21!D53+'Productos Financieros21'!G53</f>
        <v>0</v>
      </c>
      <c r="E53" s="7">
        <f t="shared" si="1"/>
        <v>98253.319999999992</v>
      </c>
      <c r="F53" s="7">
        <f>+octubre21!F53+noviembre21!F53+diciembre21!F53+'Productos Financieros21'!F53</f>
        <v>13442.320000000002</v>
      </c>
      <c r="G53" s="7">
        <f>+octubre21!G53+noviembre21!G53+diciembre21!G53</f>
        <v>0</v>
      </c>
      <c r="H53" s="7">
        <f>+octubre21!H53+noviembre21!H53+diciembre21!H53+'Productos Financieros21'!H53</f>
        <v>13442.320000000002</v>
      </c>
    </row>
    <row r="54" spans="1:8" x14ac:dyDescent="0.25">
      <c r="A54" s="6" t="s">
        <v>98</v>
      </c>
      <c r="B54" s="6" t="s">
        <v>99</v>
      </c>
      <c r="C54" s="7">
        <f>+octubre21!C54+noviembre21!C54+diciembre21!C54+'Productos Financieros21'!C54</f>
        <v>490007.74000000005</v>
      </c>
      <c r="D54" s="7">
        <f>+octubre21!D54+noviembre21!D54+diciembre21!D54+'Productos Financieros21'!G54</f>
        <v>0</v>
      </c>
      <c r="E54" s="7">
        <f t="shared" si="1"/>
        <v>490007.74000000005</v>
      </c>
      <c r="F54" s="7">
        <f>+octubre21!F54+noviembre21!F54+diciembre21!F54+'Productos Financieros21'!F54</f>
        <v>237812.43000000002</v>
      </c>
      <c r="G54" s="7">
        <f>+octubre21!G54+noviembre21!G54+diciembre21!G54</f>
        <v>0</v>
      </c>
      <c r="H54" s="7">
        <f>+octubre21!H54+noviembre21!H54+diciembre21!H54+'Productos Financieros21'!H54</f>
        <v>237812.43000000002</v>
      </c>
    </row>
    <row r="55" spans="1:8" x14ac:dyDescent="0.25">
      <c r="A55" s="6" t="s">
        <v>100</v>
      </c>
      <c r="B55" s="6" t="s">
        <v>101</v>
      </c>
      <c r="C55" s="7">
        <f>+octubre21!C55+noviembre21!C55+diciembre21!C55+'Productos Financieros21'!C55</f>
        <v>286329.43</v>
      </c>
      <c r="D55" s="7">
        <f>+octubre21!D55+noviembre21!D55+diciembre21!D55+'Productos Financieros21'!G55</f>
        <v>0</v>
      </c>
      <c r="E55" s="7">
        <f t="shared" si="1"/>
        <v>286329.43</v>
      </c>
      <c r="F55" s="7">
        <f>+octubre21!F55+noviembre21!F55+diciembre21!F55+'Productos Financieros21'!F55</f>
        <v>196489.81</v>
      </c>
      <c r="G55" s="7">
        <f>+octubre21!G55+noviembre21!G55+diciembre21!G55</f>
        <v>0</v>
      </c>
      <c r="H55" s="7">
        <f>+octubre21!H55+noviembre21!H55+diciembre21!H55+'Productos Financieros21'!H55</f>
        <v>196489.81</v>
      </c>
    </row>
    <row r="56" spans="1:8" x14ac:dyDescent="0.25">
      <c r="A56" s="6" t="s">
        <v>102</v>
      </c>
      <c r="B56" s="6" t="s">
        <v>103</v>
      </c>
      <c r="C56" s="7">
        <f>+octubre21!C56+noviembre21!C56+diciembre21!C56+'Productos Financieros21'!C56</f>
        <v>1291864.69</v>
      </c>
      <c r="D56" s="7">
        <f>+octubre21!D56+noviembre21!D56+diciembre21!D56+'Productos Financieros21'!G56</f>
        <v>0</v>
      </c>
      <c r="E56" s="7">
        <f t="shared" si="1"/>
        <v>1291864.69</v>
      </c>
      <c r="F56" s="7">
        <f>+octubre21!F56+noviembre21!F56+diciembre21!F56+'Productos Financieros21'!F56</f>
        <v>622328.42999999993</v>
      </c>
      <c r="G56" s="7">
        <f>+octubre21!G56+noviembre21!G56+diciembre21!G56</f>
        <v>0</v>
      </c>
      <c r="H56" s="7">
        <f>+octubre21!H56+noviembre21!H56+diciembre21!H56+'Productos Financieros21'!H56</f>
        <v>622328.42999999993</v>
      </c>
    </row>
    <row r="57" spans="1:8" x14ac:dyDescent="0.25">
      <c r="A57" s="6" t="s">
        <v>104</v>
      </c>
      <c r="B57" s="6" t="s">
        <v>105</v>
      </c>
      <c r="C57" s="7">
        <f>+octubre21!C57+noviembre21!C57+diciembre21!C57+'Productos Financieros21'!C57</f>
        <v>1626835.1099999999</v>
      </c>
      <c r="D57" s="7">
        <f>+octubre21!D57+noviembre21!D57+diciembre21!D57+'Productos Financieros21'!G57</f>
        <v>0</v>
      </c>
      <c r="E57" s="7">
        <f t="shared" si="1"/>
        <v>1626835.1099999999</v>
      </c>
      <c r="F57" s="7">
        <f>+octubre21!F57+noviembre21!F57+diciembre21!F57+'Productos Financieros21'!F57</f>
        <v>790606.03</v>
      </c>
      <c r="G57" s="7">
        <f>+octubre21!G57+noviembre21!G57+diciembre21!G57</f>
        <v>0</v>
      </c>
      <c r="H57" s="7">
        <f>+octubre21!H57+noviembre21!H57+diciembre21!H57+'Productos Financieros21'!H57</f>
        <v>790606.03</v>
      </c>
    </row>
    <row r="58" spans="1:8" x14ac:dyDescent="0.25">
      <c r="A58" s="6" t="s">
        <v>106</v>
      </c>
      <c r="B58" s="6" t="s">
        <v>107</v>
      </c>
      <c r="C58" s="7">
        <f>+octubre21!C58+noviembre21!C58+diciembre21!C58+'Productos Financieros21'!C58</f>
        <v>1053043.02</v>
      </c>
      <c r="D58" s="7">
        <f>+octubre21!D58+noviembre21!D58+diciembre21!D58+'Productos Financieros21'!G58</f>
        <v>0</v>
      </c>
      <c r="E58" s="7">
        <f t="shared" si="1"/>
        <v>1053043.02</v>
      </c>
      <c r="F58" s="7">
        <f>+octubre21!F58+noviembre21!F58+diciembre21!F58+'Productos Financieros21'!F58</f>
        <v>995061.67</v>
      </c>
      <c r="G58" s="7">
        <f>+octubre21!G58+noviembre21!G58+diciembre21!G58</f>
        <v>0</v>
      </c>
      <c r="H58" s="7">
        <f>+octubre21!H58+noviembre21!H58+diciembre21!H58+'Productos Financieros21'!H58</f>
        <v>995061.67</v>
      </c>
    </row>
    <row r="59" spans="1:8" x14ac:dyDescent="0.25">
      <c r="A59" s="6" t="s">
        <v>108</v>
      </c>
      <c r="B59" s="6" t="s">
        <v>109</v>
      </c>
      <c r="C59" s="7">
        <f>+octubre21!C59+noviembre21!C59+diciembre21!C59+'Productos Financieros21'!C59</f>
        <v>180162.00999999998</v>
      </c>
      <c r="D59" s="7">
        <f>+octubre21!D59+noviembre21!D59+diciembre21!D59+'Productos Financieros21'!G59</f>
        <v>0</v>
      </c>
      <c r="E59" s="7">
        <f t="shared" si="1"/>
        <v>180162.00999999998</v>
      </c>
      <c r="F59" s="7">
        <f>+octubre21!F59+noviembre21!F59+diciembre21!F59+'Productos Financieros21'!F59</f>
        <v>215242.67</v>
      </c>
      <c r="G59" s="7">
        <f>+octubre21!G59+noviembre21!G59+diciembre21!G59</f>
        <v>0</v>
      </c>
      <c r="H59" s="7">
        <f>+octubre21!H59+noviembre21!H59+diciembre21!H59+'Productos Financieros21'!H59</f>
        <v>215242.67</v>
      </c>
    </row>
    <row r="60" spans="1:8" x14ac:dyDescent="0.25">
      <c r="A60" s="6" t="s">
        <v>110</v>
      </c>
      <c r="B60" s="6" t="s">
        <v>111</v>
      </c>
      <c r="C60" s="7">
        <f>+octubre21!C60+noviembre21!C60+diciembre21!C60+'Productos Financieros21'!C60</f>
        <v>118628.01</v>
      </c>
      <c r="D60" s="7">
        <f>+octubre21!D60+noviembre21!D60+diciembre21!D60+'Productos Financieros21'!G60</f>
        <v>0</v>
      </c>
      <c r="E60" s="7">
        <f t="shared" si="1"/>
        <v>118628.01</v>
      </c>
      <c r="F60" s="7">
        <f>+octubre21!F60+noviembre21!F60+diciembre21!F60+'Productos Financieros21'!F60</f>
        <v>67045.51999999999</v>
      </c>
      <c r="G60" s="7">
        <f>+octubre21!G60+noviembre21!G60+diciembre21!G60</f>
        <v>0</v>
      </c>
      <c r="H60" s="7">
        <f>+octubre21!H60+noviembre21!H60+diciembre21!H60+'Productos Financieros21'!H60</f>
        <v>67045.51999999999</v>
      </c>
    </row>
    <row r="61" spans="1:8" x14ac:dyDescent="0.25">
      <c r="A61" s="6" t="s">
        <v>112</v>
      </c>
      <c r="B61" s="6" t="s">
        <v>113</v>
      </c>
      <c r="C61" s="7">
        <f>+octubre21!C61+noviembre21!C61+diciembre21!C61+'Productos Financieros21'!C61</f>
        <v>525600.14999999991</v>
      </c>
      <c r="D61" s="7">
        <f>+octubre21!D61+noviembre21!D61+diciembre21!D61+'Productos Financieros21'!G61</f>
        <v>0</v>
      </c>
      <c r="E61" s="7">
        <f t="shared" si="1"/>
        <v>525600.14999999991</v>
      </c>
      <c r="F61" s="7">
        <f>+octubre21!F61+noviembre21!F61+diciembre21!F61+'Productos Financieros21'!F61</f>
        <v>620502.92000000004</v>
      </c>
      <c r="G61" s="7">
        <f>+octubre21!G61+noviembre21!G61+diciembre21!G61</f>
        <v>0</v>
      </c>
      <c r="H61" s="7">
        <f>+octubre21!H61+noviembre21!H61+diciembre21!H61+'Productos Financieros21'!H61</f>
        <v>620502.92000000004</v>
      </c>
    </row>
    <row r="62" spans="1:8" x14ac:dyDescent="0.25">
      <c r="A62" s="6" t="s">
        <v>114</v>
      </c>
      <c r="B62" s="6" t="s">
        <v>115</v>
      </c>
      <c r="C62" s="7">
        <f>+octubre21!C62+noviembre21!C62+diciembre21!C62+'Productos Financieros21'!C62</f>
        <v>326828.48</v>
      </c>
      <c r="D62" s="7">
        <f>+octubre21!D62+noviembre21!D62+diciembre21!D62+'Productos Financieros21'!G62</f>
        <v>0</v>
      </c>
      <c r="E62" s="7">
        <f t="shared" si="1"/>
        <v>326828.48</v>
      </c>
      <c r="F62" s="7">
        <f>+octubre21!F62+noviembre21!F62+diciembre21!F62+'Productos Financieros21'!F62</f>
        <v>239969.85</v>
      </c>
      <c r="G62" s="7">
        <f>+octubre21!G62+noviembre21!G62+diciembre21!G62</f>
        <v>0</v>
      </c>
      <c r="H62" s="7">
        <f>+octubre21!H62+noviembre21!H62+diciembre21!H62+'Productos Financieros21'!H62</f>
        <v>239969.85</v>
      </c>
    </row>
    <row r="63" spans="1:8" x14ac:dyDescent="0.25">
      <c r="A63" s="6" t="s">
        <v>116</v>
      </c>
      <c r="B63" s="6" t="s">
        <v>117</v>
      </c>
      <c r="C63" s="7">
        <f>+octubre21!C63+noviembre21!C63+diciembre21!C63+'Productos Financieros21'!C63</f>
        <v>4143231.38</v>
      </c>
      <c r="D63" s="7">
        <f>+octubre21!D63+noviembre21!D63+diciembre21!D63+'Productos Financieros21'!G63</f>
        <v>0</v>
      </c>
      <c r="E63" s="7">
        <f t="shared" si="1"/>
        <v>4143231.38</v>
      </c>
      <c r="F63" s="7">
        <f>+octubre21!F63+noviembre21!F63+diciembre21!F63+'Productos Financieros21'!F63</f>
        <v>6336630.9900000002</v>
      </c>
      <c r="G63" s="7">
        <f>+octubre21!G63+noviembre21!G63+diciembre21!G63</f>
        <v>0</v>
      </c>
      <c r="H63" s="7">
        <f>+octubre21!H63+noviembre21!H63+diciembre21!H63+'Productos Financieros21'!H63</f>
        <v>6336630.9900000002</v>
      </c>
    </row>
    <row r="64" spans="1:8" x14ac:dyDescent="0.25">
      <c r="A64" s="6" t="s">
        <v>118</v>
      </c>
      <c r="B64" s="6" t="s">
        <v>119</v>
      </c>
      <c r="C64" s="7">
        <f>+octubre21!C64+noviembre21!C64+diciembre21!C64+'Productos Financieros21'!C64</f>
        <v>3917281</v>
      </c>
      <c r="D64" s="7">
        <f>+octubre21!D64+noviembre21!D64+diciembre21!D64+'Productos Financieros21'!G64</f>
        <v>930307.26</v>
      </c>
      <c r="E64" s="7">
        <f t="shared" si="1"/>
        <v>2986973.74</v>
      </c>
      <c r="F64" s="7">
        <f>+octubre21!F64+noviembre21!F64+diciembre21!F64+'Productos Financieros21'!F64</f>
        <v>2111269.92</v>
      </c>
      <c r="G64" s="7">
        <f>+octubre21!G64+noviembre21!G64+diciembre21!G64</f>
        <v>0</v>
      </c>
      <c r="H64" s="7">
        <f>+octubre21!H64+noviembre21!H64+diciembre21!H64+'Productos Financieros21'!H64</f>
        <v>2111269.92</v>
      </c>
    </row>
    <row r="65" spans="1:8" x14ac:dyDescent="0.25">
      <c r="A65" s="6" t="s">
        <v>120</v>
      </c>
      <c r="B65" s="6" t="s">
        <v>121</v>
      </c>
      <c r="C65" s="7">
        <f>+octubre21!C65+noviembre21!C65+diciembre21!C65+'Productos Financieros21'!C65</f>
        <v>5501208.3799999999</v>
      </c>
      <c r="D65" s="7">
        <f>+octubre21!D65+noviembre21!D65+diciembre21!D65+'Productos Financieros21'!G65</f>
        <v>0</v>
      </c>
      <c r="E65" s="7">
        <f t="shared" si="1"/>
        <v>5501208.3799999999</v>
      </c>
      <c r="F65" s="7">
        <f>+octubre21!F65+noviembre21!F65+diciembre21!F65+'Productos Financieros21'!F65</f>
        <v>8359945.1700000009</v>
      </c>
      <c r="G65" s="7">
        <f>+octubre21!G65+noviembre21!G65+diciembre21!G65</f>
        <v>153484</v>
      </c>
      <c r="H65" s="7">
        <f>+octubre21!H65+noviembre21!H65+diciembre21!H65+'Productos Financieros21'!H65</f>
        <v>8206461.1700000009</v>
      </c>
    </row>
    <row r="66" spans="1:8" x14ac:dyDescent="0.25">
      <c r="A66" s="6" t="s">
        <v>122</v>
      </c>
      <c r="B66" s="6" t="s">
        <v>123</v>
      </c>
      <c r="C66" s="7">
        <f>+octubre21!C66+noviembre21!C66+diciembre21!C66+'Productos Financieros21'!C66</f>
        <v>882087.78999999992</v>
      </c>
      <c r="D66" s="7">
        <f>+octubre21!D66+noviembre21!D66+diciembre21!D66+'Productos Financieros21'!G66</f>
        <v>0</v>
      </c>
      <c r="E66" s="7">
        <f t="shared" si="1"/>
        <v>882087.78999999992</v>
      </c>
      <c r="F66" s="7">
        <f>+octubre21!F66+noviembre21!F66+diciembre21!F66+'Productos Financieros21'!F66</f>
        <v>412728.21</v>
      </c>
      <c r="G66" s="7">
        <f>+octubre21!G66+noviembre21!G66+diciembre21!G66</f>
        <v>0</v>
      </c>
      <c r="H66" s="7">
        <f>+octubre21!H66+noviembre21!H66+diciembre21!H66+'Productos Financieros21'!H66</f>
        <v>412728.21</v>
      </c>
    </row>
    <row r="67" spans="1:8" x14ac:dyDescent="0.25">
      <c r="A67" s="6" t="s">
        <v>124</v>
      </c>
      <c r="B67" s="6" t="s">
        <v>125</v>
      </c>
      <c r="C67" s="7">
        <f>+octubre21!C67+noviembre21!C67+diciembre21!C67+'Productos Financieros21'!C67</f>
        <v>766892.65999999992</v>
      </c>
      <c r="D67" s="7">
        <f>+octubre21!D67+noviembre21!D67+diciembre21!D67+'Productos Financieros21'!G67</f>
        <v>0</v>
      </c>
      <c r="E67" s="7">
        <f t="shared" si="1"/>
        <v>766892.65999999992</v>
      </c>
      <c r="F67" s="7">
        <f>+octubre21!F67+noviembre21!F67+diciembre21!F67+'Productos Financieros21'!F67</f>
        <v>480105.65</v>
      </c>
      <c r="G67" s="7">
        <f>+octubre21!G67+noviembre21!G67+diciembre21!G67</f>
        <v>0</v>
      </c>
      <c r="H67" s="7">
        <f>+octubre21!H67+noviembre21!H67+diciembre21!H67+'Productos Financieros21'!H67</f>
        <v>480105.65</v>
      </c>
    </row>
    <row r="68" spans="1:8" x14ac:dyDescent="0.25">
      <c r="A68" s="6" t="s">
        <v>126</v>
      </c>
      <c r="B68" s="6" t="s">
        <v>127</v>
      </c>
      <c r="C68" s="7">
        <f>+octubre21!C68+noviembre21!C68+diciembre21!C68+'Productos Financieros21'!C68</f>
        <v>168580.89</v>
      </c>
      <c r="D68" s="7">
        <f>+octubre21!D68+noviembre21!D68+diciembre21!D68+'Productos Financieros21'!G68</f>
        <v>0</v>
      </c>
      <c r="E68" s="7">
        <f t="shared" si="1"/>
        <v>168580.89</v>
      </c>
      <c r="F68" s="7">
        <f>+octubre21!F68+noviembre21!F68+diciembre21!F68+'Productos Financieros21'!F68</f>
        <v>82645.23000000001</v>
      </c>
      <c r="G68" s="7">
        <f>+octubre21!G68+noviembre21!G68+diciembre21!G68</f>
        <v>0</v>
      </c>
      <c r="H68" s="7">
        <f>+octubre21!H68+noviembre21!H68+diciembre21!H68+'Productos Financieros21'!H68</f>
        <v>82645.23000000001</v>
      </c>
    </row>
    <row r="69" spans="1:8" x14ac:dyDescent="0.25">
      <c r="A69" s="6" t="s">
        <v>128</v>
      </c>
      <c r="B69" s="6" t="s">
        <v>129</v>
      </c>
      <c r="C69" s="7">
        <f>+octubre21!C69+noviembre21!C69+diciembre21!C69+'Productos Financieros21'!C69</f>
        <v>340320.59</v>
      </c>
      <c r="D69" s="7">
        <f>+octubre21!D69+noviembre21!D69+diciembre21!D69+'Productos Financieros21'!G69</f>
        <v>0</v>
      </c>
      <c r="E69" s="7">
        <f t="shared" si="1"/>
        <v>340320.59</v>
      </c>
      <c r="F69" s="7">
        <f>+octubre21!F69+noviembre21!F69+diciembre21!F69+'Productos Financieros21'!F69</f>
        <v>712441.59</v>
      </c>
      <c r="G69" s="7">
        <f>+octubre21!G69+noviembre21!G69+diciembre21!G69</f>
        <v>0</v>
      </c>
      <c r="H69" s="7">
        <f>+octubre21!H69+noviembre21!H69+diciembre21!H69+'Productos Financieros21'!H69</f>
        <v>712441.59</v>
      </c>
    </row>
    <row r="70" spans="1:8" x14ac:dyDescent="0.25">
      <c r="A70" s="6" t="s">
        <v>130</v>
      </c>
      <c r="B70" s="6" t="s">
        <v>131</v>
      </c>
      <c r="C70" s="7">
        <f>+octubre21!C70+noviembre21!C70+diciembre21!C70+'Productos Financieros21'!C70</f>
        <v>1698099.5</v>
      </c>
      <c r="D70" s="7">
        <f>+octubre21!D70+noviembre21!D70+diciembre21!D70+'Productos Financieros21'!G70</f>
        <v>0</v>
      </c>
      <c r="E70" s="7">
        <f t="shared" si="1"/>
        <v>1698099.5</v>
      </c>
      <c r="F70" s="7">
        <f>+octubre21!F70+noviembre21!F70+diciembre21!F70+'Productos Financieros21'!F70</f>
        <v>1409615.3599999999</v>
      </c>
      <c r="G70" s="7">
        <f>+octubre21!G70+noviembre21!G70+diciembre21!G70</f>
        <v>0</v>
      </c>
      <c r="H70" s="7">
        <f>+octubre21!H70+noviembre21!H70+diciembre21!H70+'Productos Financieros21'!H70</f>
        <v>1409615.3599999999</v>
      </c>
    </row>
    <row r="71" spans="1:8" x14ac:dyDescent="0.25">
      <c r="A71" s="6" t="s">
        <v>132</v>
      </c>
      <c r="B71" s="6" t="s">
        <v>133</v>
      </c>
      <c r="C71" s="7">
        <f>+octubre21!C71+noviembre21!C71+diciembre21!C71+'Productos Financieros21'!C71</f>
        <v>339831.51</v>
      </c>
      <c r="D71" s="7">
        <f>+octubre21!D71+noviembre21!D71+diciembre21!D71+'Productos Financieros21'!G71</f>
        <v>0</v>
      </c>
      <c r="E71" s="7">
        <f t="shared" si="1"/>
        <v>339831.51</v>
      </c>
      <c r="F71" s="7">
        <f>+octubre21!F71+noviembre21!F71+diciembre21!F71+'Productos Financieros21'!F71</f>
        <v>179064.63</v>
      </c>
      <c r="G71" s="7">
        <f>+octubre21!G71+noviembre21!G71+diciembre21!G71</f>
        <v>0</v>
      </c>
      <c r="H71" s="7">
        <f>+octubre21!H71+noviembre21!H71+diciembre21!H71+'Productos Financieros21'!H71</f>
        <v>179064.63</v>
      </c>
    </row>
    <row r="72" spans="1:8" x14ac:dyDescent="0.25">
      <c r="A72" s="6" t="s">
        <v>134</v>
      </c>
      <c r="B72" s="6" t="s">
        <v>135</v>
      </c>
      <c r="C72" s="7">
        <f>+octubre21!C72+noviembre21!C72+diciembre21!C72+'Productos Financieros21'!C72</f>
        <v>967378.52</v>
      </c>
      <c r="D72" s="7">
        <f>+octubre21!D72+noviembre21!D72+diciembre21!D72+'Productos Financieros21'!G72</f>
        <v>242764.18</v>
      </c>
      <c r="E72" s="7">
        <f t="shared" ref="E72:E135" si="2">C72-D72</f>
        <v>724614.34000000008</v>
      </c>
      <c r="F72" s="7">
        <f>+octubre21!F72+noviembre21!F72+diciembre21!F72+'Productos Financieros21'!F72</f>
        <v>886527.59</v>
      </c>
      <c r="G72" s="7">
        <f>+octubre21!G72+noviembre21!G72+diciembre21!G72</f>
        <v>0</v>
      </c>
      <c r="H72" s="7">
        <f>+octubre21!H72+noviembre21!H72+diciembre21!H72+'Productos Financieros21'!H72</f>
        <v>886527.59</v>
      </c>
    </row>
    <row r="73" spans="1:8" x14ac:dyDescent="0.25">
      <c r="A73" s="6" t="s">
        <v>136</v>
      </c>
      <c r="B73" s="6" t="s">
        <v>137</v>
      </c>
      <c r="C73" s="7">
        <f>+octubre21!C73+noviembre21!C73+diciembre21!C73+'Productos Financieros21'!C73</f>
        <v>12597118.58</v>
      </c>
      <c r="D73" s="7">
        <f>+octubre21!D73+noviembre21!D73+diciembre21!D73+'Productos Financieros21'!G73</f>
        <v>0</v>
      </c>
      <c r="E73" s="7">
        <f t="shared" si="2"/>
        <v>12597118.58</v>
      </c>
      <c r="F73" s="7">
        <f>+octubre21!F73+noviembre21!F73+diciembre21!F73+'Productos Financieros21'!F73</f>
        <v>44966132.869999997</v>
      </c>
      <c r="G73" s="7">
        <f>+octubre21!G73+noviembre21!G73+diciembre21!G73</f>
        <v>0</v>
      </c>
      <c r="H73" s="7">
        <f>+octubre21!H73+noviembre21!H73+diciembre21!H73+'Productos Financieros21'!H73</f>
        <v>44966132.869999997</v>
      </c>
    </row>
    <row r="74" spans="1:8" x14ac:dyDescent="0.25">
      <c r="A74" s="6" t="s">
        <v>138</v>
      </c>
      <c r="B74" s="6" t="s">
        <v>139</v>
      </c>
      <c r="C74" s="7">
        <f>+octubre21!C74+noviembre21!C74+diciembre21!C74+'Productos Financieros21'!C74</f>
        <v>2759349.82</v>
      </c>
      <c r="D74" s="7">
        <f>+octubre21!D74+noviembre21!D74+diciembre21!D74+'Productos Financieros21'!G74</f>
        <v>0</v>
      </c>
      <c r="E74" s="7">
        <f t="shared" si="2"/>
        <v>2759349.82</v>
      </c>
      <c r="F74" s="7">
        <f>+octubre21!F74+noviembre21!F74+diciembre21!F74+'Productos Financieros21'!F74</f>
        <v>3941579.32</v>
      </c>
      <c r="G74" s="7">
        <f>+octubre21!G74+noviembre21!G74+diciembre21!G74</f>
        <v>0</v>
      </c>
      <c r="H74" s="7">
        <f>+octubre21!H74+noviembre21!H74+diciembre21!H74+'Productos Financieros21'!H74</f>
        <v>3941579.32</v>
      </c>
    </row>
    <row r="75" spans="1:8" x14ac:dyDescent="0.25">
      <c r="A75" s="6" t="s">
        <v>140</v>
      </c>
      <c r="B75" s="6" t="s">
        <v>141</v>
      </c>
      <c r="C75" s="7">
        <f>+octubre21!C75+noviembre21!C75+diciembre21!C75+'Productos Financieros21'!C75</f>
        <v>642155.82000000007</v>
      </c>
      <c r="D75" s="7">
        <f>+octubre21!D75+noviembre21!D75+diciembre21!D75+'Productos Financieros21'!G75</f>
        <v>0</v>
      </c>
      <c r="E75" s="7">
        <f t="shared" si="2"/>
        <v>642155.82000000007</v>
      </c>
      <c r="F75" s="7">
        <f>+octubre21!F75+noviembre21!F75+diciembre21!F75+'Productos Financieros21'!F75</f>
        <v>506492.36000000004</v>
      </c>
      <c r="G75" s="7">
        <f>+octubre21!G75+noviembre21!G75+diciembre21!G75</f>
        <v>0</v>
      </c>
      <c r="H75" s="7">
        <f>+octubre21!H75+noviembre21!H75+diciembre21!H75+'Productos Financieros21'!H75</f>
        <v>506492.36000000004</v>
      </c>
    </row>
    <row r="76" spans="1:8" x14ac:dyDescent="0.25">
      <c r="A76" s="6" t="s">
        <v>142</v>
      </c>
      <c r="B76" s="6" t="s">
        <v>143</v>
      </c>
      <c r="C76" s="7">
        <f>+octubre21!C76+noviembre21!C76+diciembre21!C76+'Productos Financieros21'!C76</f>
        <v>1893493.04</v>
      </c>
      <c r="D76" s="7">
        <f>+octubre21!D76+noviembre21!D76+diciembre21!D76+'Productos Financieros21'!G76</f>
        <v>0</v>
      </c>
      <c r="E76" s="7">
        <f t="shared" si="2"/>
        <v>1893493.04</v>
      </c>
      <c r="F76" s="7">
        <f>+octubre21!F76+noviembre21!F76+diciembre21!F76+'Productos Financieros21'!F76</f>
        <v>1064762.44</v>
      </c>
      <c r="G76" s="7">
        <f>+octubre21!G76+noviembre21!G76+diciembre21!G76</f>
        <v>0</v>
      </c>
      <c r="H76" s="7">
        <f>+octubre21!H76+noviembre21!H76+diciembre21!H76+'Productos Financieros21'!H76</f>
        <v>1064762.44</v>
      </c>
    </row>
    <row r="77" spans="1:8" x14ac:dyDescent="0.25">
      <c r="A77" s="6" t="s">
        <v>144</v>
      </c>
      <c r="B77" s="6" t="s">
        <v>145</v>
      </c>
      <c r="C77" s="7">
        <f>+octubre21!C77+noviembre21!C77+diciembre21!C77+'Productos Financieros21'!C77</f>
        <v>955578.08</v>
      </c>
      <c r="D77" s="7">
        <f>+octubre21!D77+noviembre21!D77+diciembre21!D77+'Productos Financieros21'!G77</f>
        <v>0</v>
      </c>
      <c r="E77" s="7">
        <f t="shared" si="2"/>
        <v>955578.08</v>
      </c>
      <c r="F77" s="7">
        <f>+octubre21!F77+noviembre21!F77+diciembre21!F77+'Productos Financieros21'!F77</f>
        <v>540181.06000000006</v>
      </c>
      <c r="G77" s="7">
        <f>+octubre21!G77+noviembre21!G77+diciembre21!G77</f>
        <v>0</v>
      </c>
      <c r="H77" s="7">
        <f>+octubre21!H77+noviembre21!H77+diciembre21!H77+'Productos Financieros21'!H77</f>
        <v>540181.06000000006</v>
      </c>
    </row>
    <row r="78" spans="1:8" x14ac:dyDescent="0.25">
      <c r="A78" s="6" t="s">
        <v>146</v>
      </c>
      <c r="B78" s="6" t="s">
        <v>147</v>
      </c>
      <c r="C78" s="7">
        <f>+octubre21!C78+noviembre21!C78+diciembre21!C78+'Productos Financieros21'!C78</f>
        <v>1571560.68</v>
      </c>
      <c r="D78" s="7">
        <f>+octubre21!D78+noviembre21!D78+diciembre21!D78+'Productos Financieros21'!G78</f>
        <v>0</v>
      </c>
      <c r="E78" s="7">
        <f t="shared" si="2"/>
        <v>1571560.68</v>
      </c>
      <c r="F78" s="7">
        <f>+octubre21!F78+noviembre21!F78+diciembre21!F78+'Productos Financieros21'!F78</f>
        <v>1337425.27</v>
      </c>
      <c r="G78" s="7">
        <f>+octubre21!G78+noviembre21!G78+diciembre21!G78</f>
        <v>0</v>
      </c>
      <c r="H78" s="7">
        <f>+octubre21!H78+noviembre21!H78+diciembre21!H78+'Productos Financieros21'!H78</f>
        <v>1337425.27</v>
      </c>
    </row>
    <row r="79" spans="1:8" x14ac:dyDescent="0.25">
      <c r="A79" s="6" t="s">
        <v>148</v>
      </c>
      <c r="B79" s="6" t="s">
        <v>149</v>
      </c>
      <c r="C79" s="7">
        <f>+octubre21!C79+noviembre21!C79+diciembre21!C79+'Productos Financieros21'!C79</f>
        <v>4884382.55</v>
      </c>
      <c r="D79" s="7">
        <f>+octubre21!D79+noviembre21!D79+diciembre21!D79+'Productos Financieros21'!G79</f>
        <v>0</v>
      </c>
      <c r="E79" s="7">
        <f t="shared" si="2"/>
        <v>4884382.55</v>
      </c>
      <c r="F79" s="7">
        <f>+octubre21!F79+noviembre21!F79+diciembre21!F79+'Productos Financieros21'!F79</f>
        <v>5750646.5499999998</v>
      </c>
      <c r="G79" s="7">
        <f>+octubre21!G79+noviembre21!G79+diciembre21!G79</f>
        <v>0</v>
      </c>
      <c r="H79" s="7">
        <f>+octubre21!H79+noviembre21!H79+diciembre21!H79+'Productos Financieros21'!H79</f>
        <v>5750646.5499999998</v>
      </c>
    </row>
    <row r="80" spans="1:8" x14ac:dyDescent="0.25">
      <c r="A80" s="6" t="s">
        <v>150</v>
      </c>
      <c r="B80" s="6" t="s">
        <v>151</v>
      </c>
      <c r="C80" s="7">
        <f>+octubre21!C80+noviembre21!C80+diciembre21!C80+'Productos Financieros21'!C80</f>
        <v>234549.36</v>
      </c>
      <c r="D80" s="7">
        <f>+octubre21!D80+noviembre21!D80+diciembre21!D80+'Productos Financieros21'!G80</f>
        <v>0</v>
      </c>
      <c r="E80" s="7">
        <f t="shared" si="2"/>
        <v>234549.36</v>
      </c>
      <c r="F80" s="7">
        <f>+octubre21!F80+noviembre21!F80+diciembre21!F80+'Productos Financieros21'!F80</f>
        <v>75675.12</v>
      </c>
      <c r="G80" s="7">
        <f>+octubre21!G80+noviembre21!G80+diciembre21!G80</f>
        <v>0</v>
      </c>
      <c r="H80" s="7">
        <f>+octubre21!H80+noviembre21!H80+diciembre21!H80+'Productos Financieros21'!H80</f>
        <v>75675.12</v>
      </c>
    </row>
    <row r="81" spans="1:8" x14ac:dyDescent="0.25">
      <c r="A81" s="6" t="s">
        <v>152</v>
      </c>
      <c r="B81" s="6" t="s">
        <v>153</v>
      </c>
      <c r="C81" s="7">
        <f>+octubre21!C81+noviembre21!C81+diciembre21!C81+'Productos Financieros21'!C81</f>
        <v>418226.54</v>
      </c>
      <c r="D81" s="7">
        <f>+octubre21!D81+noviembre21!D81+diciembre21!D81+'Productos Financieros21'!G81</f>
        <v>0</v>
      </c>
      <c r="E81" s="7">
        <f t="shared" si="2"/>
        <v>418226.54</v>
      </c>
      <c r="F81" s="7">
        <f>+octubre21!F81+noviembre21!F81+diciembre21!F81+'Productos Financieros21'!F81</f>
        <v>441438.29</v>
      </c>
      <c r="G81" s="7">
        <f>+octubre21!G81+noviembre21!G81+diciembre21!G81</f>
        <v>0</v>
      </c>
      <c r="H81" s="7">
        <f>+octubre21!H81+noviembre21!H81+diciembre21!H81+'Productos Financieros21'!H81</f>
        <v>441438.29</v>
      </c>
    </row>
    <row r="82" spans="1:8" x14ac:dyDescent="0.25">
      <c r="A82" s="6" t="s">
        <v>154</v>
      </c>
      <c r="B82" s="6" t="s">
        <v>155</v>
      </c>
      <c r="C82" s="7">
        <f>+octubre21!C82+noviembre21!C82+diciembre21!C82+'Productos Financieros21'!C82</f>
        <v>599892.73</v>
      </c>
      <c r="D82" s="7">
        <f>+octubre21!D82+noviembre21!D82+diciembre21!D82+'Productos Financieros21'!G82</f>
        <v>0</v>
      </c>
      <c r="E82" s="7">
        <f t="shared" si="2"/>
        <v>599892.73</v>
      </c>
      <c r="F82" s="7">
        <f>+octubre21!F82+noviembre21!F82+diciembre21!F82+'Productos Financieros21'!F82</f>
        <v>566069.94000000006</v>
      </c>
      <c r="G82" s="7">
        <f>+octubre21!G82+noviembre21!G82+diciembre21!G82</f>
        <v>0</v>
      </c>
      <c r="H82" s="7">
        <f>+octubre21!H82+noviembre21!H82+diciembre21!H82+'Productos Financieros21'!H82</f>
        <v>566069.94000000006</v>
      </c>
    </row>
    <row r="83" spans="1:8" x14ac:dyDescent="0.25">
      <c r="A83" s="6" t="s">
        <v>156</v>
      </c>
      <c r="B83" s="6" t="s">
        <v>157</v>
      </c>
      <c r="C83" s="7">
        <f>+octubre21!C83+noviembre21!C83+diciembre21!C83+'Productos Financieros21'!C83</f>
        <v>412405.3</v>
      </c>
      <c r="D83" s="7">
        <f>+octubre21!D83+noviembre21!D83+diciembre21!D83+'Productos Financieros21'!G83</f>
        <v>0</v>
      </c>
      <c r="E83" s="7">
        <f t="shared" si="2"/>
        <v>412405.3</v>
      </c>
      <c r="F83" s="7">
        <f>+octubre21!F83+noviembre21!F83+diciembre21!F83+'Productos Financieros21'!F83</f>
        <v>725220.07</v>
      </c>
      <c r="G83" s="7">
        <f>+octubre21!G83+noviembre21!G83+diciembre21!G83</f>
        <v>0</v>
      </c>
      <c r="H83" s="7">
        <f>+octubre21!H83+noviembre21!H83+diciembre21!H83+'Productos Financieros21'!H83</f>
        <v>725220.07</v>
      </c>
    </row>
    <row r="84" spans="1:8" x14ac:dyDescent="0.25">
      <c r="A84" s="6" t="s">
        <v>158</v>
      </c>
      <c r="B84" s="6" t="s">
        <v>159</v>
      </c>
      <c r="C84" s="7">
        <f>+octubre21!C84+noviembre21!C84+diciembre21!C84+'Productos Financieros21'!C84</f>
        <v>290010.07</v>
      </c>
      <c r="D84" s="7">
        <f>+octubre21!D84+noviembre21!D84+diciembre21!D84+'Productos Financieros21'!G84</f>
        <v>0</v>
      </c>
      <c r="E84" s="7">
        <f t="shared" si="2"/>
        <v>290010.07</v>
      </c>
      <c r="F84" s="7">
        <f>+octubre21!F84+noviembre21!F84+diciembre21!F84+'Productos Financieros21'!F84</f>
        <v>215906.48</v>
      </c>
      <c r="G84" s="7">
        <f>+octubre21!G84+noviembre21!G84+diciembre21!G84</f>
        <v>0</v>
      </c>
      <c r="H84" s="7">
        <f>+octubre21!H84+noviembre21!H84+diciembre21!H84+'Productos Financieros21'!H84</f>
        <v>215906.48</v>
      </c>
    </row>
    <row r="85" spans="1:8" x14ac:dyDescent="0.25">
      <c r="A85" s="6" t="s">
        <v>160</v>
      </c>
      <c r="B85" s="6" t="s">
        <v>161</v>
      </c>
      <c r="C85" s="7">
        <f>+octubre21!C85+noviembre21!C85+diciembre21!C85+'Productos Financieros21'!C85</f>
        <v>4261631.07</v>
      </c>
      <c r="D85" s="7">
        <f>+octubre21!D85+noviembre21!D85+diciembre21!D85+'Productos Financieros21'!G85</f>
        <v>0</v>
      </c>
      <c r="E85" s="7">
        <f t="shared" si="2"/>
        <v>4261631.07</v>
      </c>
      <c r="F85" s="7">
        <f>+octubre21!F85+noviembre21!F85+diciembre21!F85+'Productos Financieros21'!F85</f>
        <v>14012844.67</v>
      </c>
      <c r="G85" s="7">
        <f>+octubre21!G85+noviembre21!G85+diciembre21!G85</f>
        <v>0</v>
      </c>
      <c r="H85" s="7">
        <f>+octubre21!H85+noviembre21!H85+diciembre21!H85+'Productos Financieros21'!H85</f>
        <v>14012844.67</v>
      </c>
    </row>
    <row r="86" spans="1:8" x14ac:dyDescent="0.25">
      <c r="A86" s="6" t="s">
        <v>162</v>
      </c>
      <c r="B86" s="6" t="s">
        <v>163</v>
      </c>
      <c r="C86" s="7">
        <f>+octubre21!C86+noviembre21!C86+diciembre21!C86+'Productos Financieros21'!C86</f>
        <v>328617.15000000002</v>
      </c>
      <c r="D86" s="7">
        <f>+octubre21!D86+noviembre21!D86+diciembre21!D86+'Productos Financieros21'!G86</f>
        <v>0</v>
      </c>
      <c r="E86" s="7">
        <f t="shared" si="2"/>
        <v>328617.15000000002</v>
      </c>
      <c r="F86" s="7">
        <f>+octubre21!F86+noviembre21!F86+diciembre21!F86+'Productos Financieros21'!F86</f>
        <v>264365.11</v>
      </c>
      <c r="G86" s="7">
        <f>+octubre21!G86+noviembre21!G86+diciembre21!G86</f>
        <v>0</v>
      </c>
      <c r="H86" s="7">
        <f>+octubre21!H86+noviembre21!H86+diciembre21!H86+'Productos Financieros21'!H86</f>
        <v>264365.11</v>
      </c>
    </row>
    <row r="87" spans="1:8" x14ac:dyDescent="0.25">
      <c r="A87" s="6" t="s">
        <v>164</v>
      </c>
      <c r="B87" s="6" t="s">
        <v>165</v>
      </c>
      <c r="C87" s="7">
        <f>+octubre21!C87+noviembre21!C87+diciembre21!C87+'Productos Financieros21'!C87</f>
        <v>509895.96</v>
      </c>
      <c r="D87" s="7">
        <f>+octubre21!D87+noviembre21!D87+diciembre21!D87+'Productos Financieros21'!G87</f>
        <v>0</v>
      </c>
      <c r="E87" s="7">
        <f t="shared" si="2"/>
        <v>509895.96</v>
      </c>
      <c r="F87" s="7">
        <f>+octubre21!F87+noviembre21!F87+diciembre21!F87+'Productos Financieros21'!F87</f>
        <v>310500.40999999997</v>
      </c>
      <c r="G87" s="7">
        <f>+octubre21!G87+noviembre21!G87+diciembre21!G87</f>
        <v>0</v>
      </c>
      <c r="H87" s="7">
        <f>+octubre21!H87+noviembre21!H87+diciembre21!H87+'Productos Financieros21'!H87</f>
        <v>310500.40999999997</v>
      </c>
    </row>
    <row r="88" spans="1:8" x14ac:dyDescent="0.25">
      <c r="A88" s="6" t="s">
        <v>166</v>
      </c>
      <c r="B88" s="6" t="s">
        <v>167</v>
      </c>
      <c r="C88" s="7">
        <f>+octubre21!C88+noviembre21!C88+diciembre21!C88+'Productos Financieros21'!C88</f>
        <v>923221.86</v>
      </c>
      <c r="D88" s="7">
        <f>+octubre21!D88+noviembre21!D88+diciembre21!D88+'Productos Financieros21'!G88</f>
        <v>0</v>
      </c>
      <c r="E88" s="7">
        <f t="shared" si="2"/>
        <v>923221.86</v>
      </c>
      <c r="F88" s="7">
        <f>+octubre21!F88+noviembre21!F88+diciembre21!F88+'Productos Financieros21'!F88</f>
        <v>690867.53</v>
      </c>
      <c r="G88" s="7">
        <f>+octubre21!G88+noviembre21!G88+diciembre21!G88</f>
        <v>0</v>
      </c>
      <c r="H88" s="7">
        <f>+octubre21!H88+noviembre21!H88+diciembre21!H88+'Productos Financieros21'!H88</f>
        <v>690867.53</v>
      </c>
    </row>
    <row r="89" spans="1:8" x14ac:dyDescent="0.25">
      <c r="A89" s="6" t="s">
        <v>168</v>
      </c>
      <c r="B89" s="6" t="s">
        <v>169</v>
      </c>
      <c r="C89" s="7">
        <f>+octubre21!C89+noviembre21!C89+diciembre21!C89+'Productos Financieros21'!C89</f>
        <v>862380.95000000007</v>
      </c>
      <c r="D89" s="7">
        <f>+octubre21!D89+noviembre21!D89+diciembre21!D89+'Productos Financieros21'!G89</f>
        <v>0</v>
      </c>
      <c r="E89" s="7">
        <f t="shared" si="2"/>
        <v>862380.95000000007</v>
      </c>
      <c r="F89" s="7">
        <f>+octubre21!F89+noviembre21!F89+diciembre21!F89+'Productos Financieros21'!F89</f>
        <v>1890384.81</v>
      </c>
      <c r="G89" s="7">
        <f>+octubre21!G89+noviembre21!G89+diciembre21!G89</f>
        <v>0</v>
      </c>
      <c r="H89" s="7">
        <f>+octubre21!H89+noviembre21!H89+diciembre21!H89+'Productos Financieros21'!H89</f>
        <v>1890384.81</v>
      </c>
    </row>
    <row r="90" spans="1:8" x14ac:dyDescent="0.25">
      <c r="A90" s="6" t="s">
        <v>170</v>
      </c>
      <c r="B90" s="6" t="s">
        <v>171</v>
      </c>
      <c r="C90" s="7">
        <f>+octubre21!C90+noviembre21!C90+diciembre21!C90+'Productos Financieros21'!C90</f>
        <v>302636.42000000004</v>
      </c>
      <c r="D90" s="7">
        <f>+octubre21!D90+noviembre21!D90+diciembre21!D90+'Productos Financieros21'!G90</f>
        <v>0</v>
      </c>
      <c r="E90" s="7">
        <f t="shared" si="2"/>
        <v>302636.42000000004</v>
      </c>
      <c r="F90" s="7">
        <f>+octubre21!F90+noviembre21!F90+diciembre21!F90+'Productos Financieros21'!F90</f>
        <v>691697.30999999994</v>
      </c>
      <c r="G90" s="7">
        <f>+octubre21!G90+noviembre21!G90+diciembre21!G90</f>
        <v>0</v>
      </c>
      <c r="H90" s="7">
        <f>+octubre21!H90+noviembre21!H90+diciembre21!H90+'Productos Financieros21'!H90</f>
        <v>691697.30999999994</v>
      </c>
    </row>
    <row r="91" spans="1:8" x14ac:dyDescent="0.25">
      <c r="A91" s="6" t="s">
        <v>172</v>
      </c>
      <c r="B91" s="6" t="s">
        <v>173</v>
      </c>
      <c r="C91" s="7">
        <f>+octubre21!C91+noviembre21!C91+diciembre21!C91+'Productos Financieros21'!C91</f>
        <v>9806791.3000000007</v>
      </c>
      <c r="D91" s="7">
        <f>+octubre21!D91+noviembre21!D91+diciembre21!D91+'Productos Financieros21'!G91</f>
        <v>0</v>
      </c>
      <c r="E91" s="7">
        <f t="shared" si="2"/>
        <v>9806791.3000000007</v>
      </c>
      <c r="F91" s="7">
        <f>+octubre21!F91+noviembre21!F91+diciembre21!F91+'Productos Financieros21'!F91</f>
        <v>4347005.54</v>
      </c>
      <c r="G91" s="7">
        <f>+octubre21!G91+noviembre21!G91+diciembre21!G91</f>
        <v>0</v>
      </c>
      <c r="H91" s="7">
        <f>+octubre21!H91+noviembre21!H91+diciembre21!H91+'Productos Financieros21'!H91</f>
        <v>4347005.54</v>
      </c>
    </row>
    <row r="92" spans="1:8" x14ac:dyDescent="0.25">
      <c r="A92" s="6" t="s">
        <v>174</v>
      </c>
      <c r="B92" s="6" t="s">
        <v>175</v>
      </c>
      <c r="C92" s="7">
        <f>+octubre21!C92+noviembre21!C92+diciembre21!C92+'Productos Financieros21'!C92</f>
        <v>346916.8</v>
      </c>
      <c r="D92" s="7">
        <f>+octubre21!D92+noviembre21!D92+diciembre21!D92+'Productos Financieros21'!G92</f>
        <v>0</v>
      </c>
      <c r="E92" s="7">
        <f t="shared" si="2"/>
        <v>346916.8</v>
      </c>
      <c r="F92" s="7">
        <f>+octubre21!F92+noviembre21!F92+diciembre21!F92+'Productos Financieros21'!F92</f>
        <v>171264.77</v>
      </c>
      <c r="G92" s="7">
        <f>+octubre21!G92+noviembre21!G92+diciembre21!G92</f>
        <v>0</v>
      </c>
      <c r="H92" s="7">
        <f>+octubre21!H92+noviembre21!H92+diciembre21!H92+'Productos Financieros21'!H92</f>
        <v>171264.77</v>
      </c>
    </row>
    <row r="93" spans="1:8" x14ac:dyDescent="0.25">
      <c r="A93" s="6" t="s">
        <v>176</v>
      </c>
      <c r="B93" s="6" t="s">
        <v>177</v>
      </c>
      <c r="C93" s="7">
        <f>+octubre21!C93+noviembre21!C93+diciembre21!C93+'Productos Financieros21'!C93</f>
        <v>638526.24</v>
      </c>
      <c r="D93" s="7">
        <f>+octubre21!D93+noviembre21!D93+diciembre21!D93+'Productos Financieros21'!G93</f>
        <v>0</v>
      </c>
      <c r="E93" s="7">
        <f t="shared" si="2"/>
        <v>638526.24</v>
      </c>
      <c r="F93" s="7">
        <f>+octubre21!F93+noviembre21!F93+diciembre21!F93+'Productos Financieros21'!F93</f>
        <v>916233.4</v>
      </c>
      <c r="G93" s="7">
        <f>+octubre21!G93+noviembre21!G93+diciembre21!G93</f>
        <v>0</v>
      </c>
      <c r="H93" s="7">
        <f>+octubre21!H93+noviembre21!H93+diciembre21!H93+'Productos Financieros21'!H93</f>
        <v>916233.4</v>
      </c>
    </row>
    <row r="94" spans="1:8" x14ac:dyDescent="0.25">
      <c r="A94" s="6" t="s">
        <v>178</v>
      </c>
      <c r="B94" s="6" t="s">
        <v>179</v>
      </c>
      <c r="C94" s="7">
        <f>+octubre21!C94+noviembre21!C94+diciembre21!C94+'Productos Financieros21'!C94</f>
        <v>984624.33</v>
      </c>
      <c r="D94" s="7">
        <f>+octubre21!D94+noviembre21!D94+diciembre21!D94+'Productos Financieros21'!G94</f>
        <v>0</v>
      </c>
      <c r="E94" s="7">
        <f t="shared" si="2"/>
        <v>984624.33</v>
      </c>
      <c r="F94" s="7">
        <f>+octubre21!F94+noviembre21!F94+diciembre21!F94+'Productos Financieros21'!F94</f>
        <v>478114.2</v>
      </c>
      <c r="G94" s="7">
        <f>+octubre21!G94+noviembre21!G94+diciembre21!G94</f>
        <v>0</v>
      </c>
      <c r="H94" s="7">
        <f>+octubre21!H94+noviembre21!H94+diciembre21!H94+'Productos Financieros21'!H94</f>
        <v>478114.2</v>
      </c>
    </row>
    <row r="95" spans="1:8" x14ac:dyDescent="0.25">
      <c r="A95" s="6" t="s">
        <v>180</v>
      </c>
      <c r="B95" s="6" t="s">
        <v>181</v>
      </c>
      <c r="C95" s="7">
        <f>+octubre21!C95+noviembre21!C95+diciembre21!C95+'Productos Financieros21'!C95</f>
        <v>343078.81</v>
      </c>
      <c r="D95" s="7">
        <f>+octubre21!D95+noviembre21!D95+diciembre21!D95+'Productos Financieros21'!G95</f>
        <v>0</v>
      </c>
      <c r="E95" s="7">
        <f t="shared" si="2"/>
        <v>343078.81</v>
      </c>
      <c r="F95" s="7">
        <f>+octubre21!F95+noviembre21!F95+diciembre21!F95+'Productos Financieros21'!F95</f>
        <v>383022.41</v>
      </c>
      <c r="G95" s="7">
        <f>+octubre21!G95+noviembre21!G95+diciembre21!G95</f>
        <v>0</v>
      </c>
      <c r="H95" s="7">
        <f>+octubre21!H95+noviembre21!H95+diciembre21!H95+'Productos Financieros21'!H95</f>
        <v>383022.41</v>
      </c>
    </row>
    <row r="96" spans="1:8" x14ac:dyDescent="0.25">
      <c r="A96" s="6" t="s">
        <v>182</v>
      </c>
      <c r="B96" s="6" t="s">
        <v>183</v>
      </c>
      <c r="C96" s="7">
        <f>+octubre21!C96+noviembre21!C96+diciembre21!C96+'Productos Financieros21'!C96</f>
        <v>1096530.02</v>
      </c>
      <c r="D96" s="7">
        <f>+octubre21!D96+noviembre21!D96+diciembre21!D96+'Productos Financieros21'!G96</f>
        <v>0</v>
      </c>
      <c r="E96" s="7">
        <f t="shared" si="2"/>
        <v>1096530.02</v>
      </c>
      <c r="F96" s="7">
        <f>+octubre21!F96+noviembre21!F96+diciembre21!F96+'Productos Financieros21'!F96</f>
        <v>1034558.78</v>
      </c>
      <c r="G96" s="7">
        <f>+octubre21!G96+noviembre21!G96+diciembre21!G96</f>
        <v>0</v>
      </c>
      <c r="H96" s="7">
        <f>+octubre21!H96+noviembre21!H96+diciembre21!H96+'Productos Financieros21'!H96</f>
        <v>1034558.78</v>
      </c>
    </row>
    <row r="97" spans="1:8" x14ac:dyDescent="0.25">
      <c r="A97" s="6" t="s">
        <v>184</v>
      </c>
      <c r="B97" s="6" t="s">
        <v>185</v>
      </c>
      <c r="C97" s="7">
        <f>+octubre21!C97+noviembre21!C97+diciembre21!C97+'Productos Financieros21'!C97</f>
        <v>361816.9</v>
      </c>
      <c r="D97" s="7">
        <f>+octubre21!D97+noviembre21!D97+diciembre21!D97+'Productos Financieros21'!G97</f>
        <v>0</v>
      </c>
      <c r="E97" s="7">
        <f t="shared" si="2"/>
        <v>361816.9</v>
      </c>
      <c r="F97" s="7">
        <f>+octubre21!F97+noviembre21!F97+diciembre21!F97+'Productos Financieros21'!F97</f>
        <v>1042026.71</v>
      </c>
      <c r="G97" s="7">
        <f>+octubre21!G97+noviembre21!G97+diciembre21!G97</f>
        <v>0</v>
      </c>
      <c r="H97" s="7">
        <f>+octubre21!H97+noviembre21!H97+diciembre21!H97+'Productos Financieros21'!H97</f>
        <v>1042026.71</v>
      </c>
    </row>
    <row r="98" spans="1:8" x14ac:dyDescent="0.25">
      <c r="A98" s="6" t="s">
        <v>186</v>
      </c>
      <c r="B98" s="6" t="s">
        <v>187</v>
      </c>
      <c r="C98" s="7">
        <f>+octubre21!C98+noviembre21!C98+diciembre21!C98+'Productos Financieros21'!C98</f>
        <v>311074.94</v>
      </c>
      <c r="D98" s="7">
        <f>+octubre21!D98+noviembre21!D98+diciembre21!D98+'Productos Financieros21'!G98</f>
        <v>0</v>
      </c>
      <c r="E98" s="7">
        <f t="shared" si="2"/>
        <v>311074.94</v>
      </c>
      <c r="F98" s="7">
        <f>+octubre21!F98+noviembre21!F98+diciembre21!F98+'Productos Financieros21'!F98</f>
        <v>294734.75</v>
      </c>
      <c r="G98" s="7">
        <f>+octubre21!G98+noviembre21!G98+diciembre21!G98</f>
        <v>0</v>
      </c>
      <c r="H98" s="7">
        <f>+octubre21!H98+noviembre21!H98+diciembre21!H98+'Productos Financieros21'!H98</f>
        <v>294734.75</v>
      </c>
    </row>
    <row r="99" spans="1:8" x14ac:dyDescent="0.25">
      <c r="A99" s="6" t="s">
        <v>188</v>
      </c>
      <c r="B99" s="6" t="s">
        <v>189</v>
      </c>
      <c r="C99" s="7">
        <f>+octubre21!C99+noviembre21!C99+diciembre21!C99+'Productos Financieros21'!C99</f>
        <v>194329.49</v>
      </c>
      <c r="D99" s="7">
        <f>+octubre21!D99+noviembre21!D99+diciembre21!D99+'Productos Financieros21'!G99</f>
        <v>0</v>
      </c>
      <c r="E99" s="7">
        <f t="shared" si="2"/>
        <v>194329.49</v>
      </c>
      <c r="F99" s="7">
        <f>+octubre21!F99+noviembre21!F99+diciembre21!F99+'Productos Financieros21'!F99</f>
        <v>85964.29</v>
      </c>
      <c r="G99" s="7">
        <f>+octubre21!G99+noviembre21!G99+diciembre21!G99</f>
        <v>0</v>
      </c>
      <c r="H99" s="7">
        <f>+octubre21!H99+noviembre21!H99+diciembre21!H99+'Productos Financieros21'!H99</f>
        <v>85964.29</v>
      </c>
    </row>
    <row r="100" spans="1:8" x14ac:dyDescent="0.25">
      <c r="A100" s="6" t="s">
        <v>190</v>
      </c>
      <c r="B100" s="6" t="s">
        <v>191</v>
      </c>
      <c r="C100" s="7">
        <f>+octubre21!C100+noviembre21!C100+diciembre21!C100+'Productos Financieros21'!C100</f>
        <v>561418.28</v>
      </c>
      <c r="D100" s="7">
        <f>+octubre21!D100+noviembre21!D100+diciembre21!D100+'Productos Financieros21'!G100</f>
        <v>0</v>
      </c>
      <c r="E100" s="7">
        <f t="shared" si="2"/>
        <v>561418.28</v>
      </c>
      <c r="F100" s="7">
        <f>+octubre21!F100+noviembre21!F100+diciembre21!F100+'Productos Financieros21'!F100</f>
        <v>307015.37</v>
      </c>
      <c r="G100" s="7">
        <f>+octubre21!G100+noviembre21!G100+diciembre21!G100</f>
        <v>0</v>
      </c>
      <c r="H100" s="7">
        <f>+octubre21!H100+noviembre21!H100+diciembre21!H100+'Productos Financieros21'!H100</f>
        <v>307015.37</v>
      </c>
    </row>
    <row r="101" spans="1:8" x14ac:dyDescent="0.25">
      <c r="A101" s="6" t="s">
        <v>192</v>
      </c>
      <c r="B101" s="6" t="s">
        <v>193</v>
      </c>
      <c r="C101" s="7">
        <f>+octubre21!C101+noviembre21!C101+diciembre21!C101+'Productos Financieros21'!C101</f>
        <v>1523204.69</v>
      </c>
      <c r="D101" s="7">
        <f>+octubre21!D101+noviembre21!D101+diciembre21!D101+'Productos Financieros21'!G101</f>
        <v>0</v>
      </c>
      <c r="E101" s="7">
        <f t="shared" si="2"/>
        <v>1523204.69</v>
      </c>
      <c r="F101" s="7">
        <f>+octubre21!F101+noviembre21!F101+diciembre21!F101+'Productos Financieros21'!F101</f>
        <v>757083.27</v>
      </c>
      <c r="G101" s="7">
        <f>+octubre21!G101+noviembre21!G101+diciembre21!G101</f>
        <v>0</v>
      </c>
      <c r="H101" s="7">
        <f>+octubre21!H101+noviembre21!H101+diciembre21!H101+'Productos Financieros21'!H101</f>
        <v>757083.27</v>
      </c>
    </row>
    <row r="102" spans="1:8" x14ac:dyDescent="0.25">
      <c r="A102" s="6" t="s">
        <v>194</v>
      </c>
      <c r="B102" s="6" t="s">
        <v>195</v>
      </c>
      <c r="C102" s="7">
        <f>+octubre21!C102+noviembre21!C102+diciembre21!C102+'Productos Financieros21'!C102</f>
        <v>184478.17</v>
      </c>
      <c r="D102" s="7">
        <f>+octubre21!D102+noviembre21!D102+diciembre21!D102+'Productos Financieros21'!G102</f>
        <v>0</v>
      </c>
      <c r="E102" s="7">
        <f t="shared" si="2"/>
        <v>184478.17</v>
      </c>
      <c r="F102" s="7">
        <f>+octubre21!F102+noviembre21!F102+diciembre21!F102+'Productos Financieros21'!F102</f>
        <v>125461.40000000001</v>
      </c>
      <c r="G102" s="7">
        <f>+octubre21!G102+noviembre21!G102+diciembre21!G102</f>
        <v>0</v>
      </c>
      <c r="H102" s="7">
        <f>+octubre21!H102+noviembre21!H102+diciembre21!H102+'Productos Financieros21'!H102</f>
        <v>125461.40000000001</v>
      </c>
    </row>
    <row r="103" spans="1:8" x14ac:dyDescent="0.25">
      <c r="A103" s="6" t="s">
        <v>196</v>
      </c>
      <c r="B103" s="6" t="s">
        <v>197</v>
      </c>
      <c r="C103" s="7">
        <f>+octubre21!C103+noviembre21!C103+diciembre21!C103+'Productos Financieros21'!C103</f>
        <v>353367.86</v>
      </c>
      <c r="D103" s="7">
        <f>+octubre21!D103+noviembre21!D103+diciembre21!D103+'Productos Financieros21'!G103</f>
        <v>0</v>
      </c>
      <c r="E103" s="7">
        <f t="shared" si="2"/>
        <v>353367.86</v>
      </c>
      <c r="F103" s="7">
        <f>+octubre21!F103+noviembre21!F103+diciembre21!F103+'Productos Financieros21'!F103</f>
        <v>293904.97000000003</v>
      </c>
      <c r="G103" s="7">
        <f>+octubre21!G103+noviembre21!G103+diciembre21!G103</f>
        <v>0</v>
      </c>
      <c r="H103" s="7">
        <f>+octubre21!H103+noviembre21!H103+diciembre21!H103+'Productos Financieros21'!H103</f>
        <v>293904.97000000003</v>
      </c>
    </row>
    <row r="104" spans="1:8" x14ac:dyDescent="0.25">
      <c r="A104" s="6" t="s">
        <v>198</v>
      </c>
      <c r="B104" s="6" t="s">
        <v>199</v>
      </c>
      <c r="C104" s="7">
        <f>+octubre21!C104+noviembre21!C104+diciembre21!C104+'Productos Financieros21'!C104</f>
        <v>1594449.36</v>
      </c>
      <c r="D104" s="7">
        <f>+octubre21!D104+noviembre21!D104+diciembre21!D104+'Productos Financieros21'!G104</f>
        <v>0</v>
      </c>
      <c r="E104" s="7">
        <f t="shared" si="2"/>
        <v>1594449.36</v>
      </c>
      <c r="F104" s="7">
        <f>+octubre21!F104+noviembre21!F104+diciembre21!F104+'Productos Financieros21'!F104</f>
        <v>702484.34000000008</v>
      </c>
      <c r="G104" s="7">
        <f>+octubre21!G104+noviembre21!G104+diciembre21!G104</f>
        <v>0</v>
      </c>
      <c r="H104" s="7">
        <f>+octubre21!H104+noviembre21!H104+diciembre21!H104+'Productos Financieros21'!H104</f>
        <v>702484.34000000008</v>
      </c>
    </row>
    <row r="105" spans="1:8" x14ac:dyDescent="0.25">
      <c r="A105" s="6" t="s">
        <v>200</v>
      </c>
      <c r="B105" s="6" t="s">
        <v>201</v>
      </c>
      <c r="C105" s="7">
        <f>+octubre21!C105+noviembre21!C105+diciembre21!C105+'Productos Financieros21'!C105</f>
        <v>218313.84</v>
      </c>
      <c r="D105" s="7">
        <f>+octubre21!D105+noviembre21!D105+diciembre21!D105+'Productos Financieros21'!G105</f>
        <v>0</v>
      </c>
      <c r="E105" s="7">
        <f t="shared" si="2"/>
        <v>218313.84</v>
      </c>
      <c r="F105" s="7">
        <f>+octubre21!F105+noviembre21!F105+diciembre21!F105+'Productos Financieros21'!F105</f>
        <v>63228.56</v>
      </c>
      <c r="G105" s="7">
        <f>+octubre21!G105+noviembre21!G105+diciembre21!G105</f>
        <v>0</v>
      </c>
      <c r="H105" s="7">
        <f>+octubre21!H105+noviembre21!H105+diciembre21!H105+'Productos Financieros21'!H105</f>
        <v>63228.56</v>
      </c>
    </row>
    <row r="106" spans="1:8" x14ac:dyDescent="0.25">
      <c r="A106" s="6" t="s">
        <v>202</v>
      </c>
      <c r="B106" s="6" t="s">
        <v>203</v>
      </c>
      <c r="C106" s="7">
        <f>+octubre21!C106+noviembre21!C106+diciembre21!C106+'Productos Financieros21'!C106</f>
        <v>261789.13</v>
      </c>
      <c r="D106" s="7">
        <f>+octubre21!D106+noviembre21!D106+diciembre21!D106+'Productos Financieros21'!G106</f>
        <v>0</v>
      </c>
      <c r="E106" s="7">
        <f t="shared" si="2"/>
        <v>261789.13</v>
      </c>
      <c r="F106" s="7">
        <f>+octubre21!F106+noviembre21!F106+diciembre21!F106+'Productos Financieros21'!F106</f>
        <v>65220.01</v>
      </c>
      <c r="G106" s="7">
        <f>+octubre21!G106+noviembre21!G106+diciembre21!G106</f>
        <v>0</v>
      </c>
      <c r="H106" s="7">
        <f>+octubre21!H106+noviembre21!H106+diciembre21!H106+'Productos Financieros21'!H106</f>
        <v>65220.01</v>
      </c>
    </row>
    <row r="107" spans="1:8" x14ac:dyDescent="0.25">
      <c r="A107" s="6" t="s">
        <v>204</v>
      </c>
      <c r="B107" s="6" t="s">
        <v>205</v>
      </c>
      <c r="C107" s="7">
        <f>+octubre21!C107+noviembre21!C107+diciembre21!C107+'Productos Financieros21'!C107</f>
        <v>264087.09999999998</v>
      </c>
      <c r="D107" s="7">
        <f>+octubre21!D107+noviembre21!D107+diciembre21!D107+'Productos Financieros21'!G107</f>
        <v>0</v>
      </c>
      <c r="E107" s="7">
        <f t="shared" si="2"/>
        <v>264087.09999999998</v>
      </c>
      <c r="F107" s="7">
        <f>+octubre21!F107+noviembre21!F107+diciembre21!F107+'Productos Financieros21'!F107</f>
        <v>124133.78000000001</v>
      </c>
      <c r="G107" s="7">
        <f>+octubre21!G107+noviembre21!G107+diciembre21!G107</f>
        <v>0</v>
      </c>
      <c r="H107" s="7">
        <f>+octubre21!H107+noviembre21!H107+diciembre21!H107+'Productos Financieros21'!H107</f>
        <v>124133.78000000001</v>
      </c>
    </row>
    <row r="108" spans="1:8" x14ac:dyDescent="0.25">
      <c r="A108" s="6" t="s">
        <v>206</v>
      </c>
      <c r="B108" s="6" t="s">
        <v>207</v>
      </c>
      <c r="C108" s="7">
        <f>+octubre21!C108+noviembre21!C108+diciembre21!C108+'Productos Financieros21'!C108</f>
        <v>800212.13</v>
      </c>
      <c r="D108" s="7">
        <f>+octubre21!D108+noviembre21!D108+diciembre21!D108+'Productos Financieros21'!G108</f>
        <v>0</v>
      </c>
      <c r="E108" s="7">
        <f t="shared" si="2"/>
        <v>800212.13</v>
      </c>
      <c r="F108" s="7">
        <f>+octubre21!F108+noviembre21!F108+diciembre21!F108+'Productos Financieros21'!F108</f>
        <v>883872.30999999994</v>
      </c>
      <c r="G108" s="7">
        <f>+octubre21!G108+noviembre21!G108+diciembre21!G108</f>
        <v>0</v>
      </c>
      <c r="H108" s="7">
        <f>+octubre21!H108+noviembre21!H108+diciembre21!H108+'Productos Financieros21'!H108</f>
        <v>883872.30999999994</v>
      </c>
    </row>
    <row r="109" spans="1:8" x14ac:dyDescent="0.25">
      <c r="A109" s="6" t="s">
        <v>208</v>
      </c>
      <c r="B109" s="6" t="s">
        <v>209</v>
      </c>
      <c r="C109" s="7">
        <f>+octubre21!C109+noviembre21!C109+diciembre21!C109+'Productos Financieros21'!C109</f>
        <v>1208106.77</v>
      </c>
      <c r="D109" s="7">
        <f>+octubre21!D109+noviembre21!D109+diciembre21!D109+'Productos Financieros21'!G109</f>
        <v>0</v>
      </c>
      <c r="E109" s="7">
        <f t="shared" si="2"/>
        <v>1208106.77</v>
      </c>
      <c r="F109" s="7">
        <f>+octubre21!F109+noviembre21!F109+diciembre21!F109+'Productos Financieros21'!F109</f>
        <v>1006346.56</v>
      </c>
      <c r="G109" s="7">
        <f>+octubre21!G109+noviembre21!G109+diciembre21!G109</f>
        <v>0</v>
      </c>
      <c r="H109" s="7">
        <f>+octubre21!H109+noviembre21!H109+diciembre21!H109+'Productos Financieros21'!H109</f>
        <v>1006346.56</v>
      </c>
    </row>
    <row r="110" spans="1:8" x14ac:dyDescent="0.25">
      <c r="A110" s="6" t="s">
        <v>210</v>
      </c>
      <c r="B110" s="6" t="s">
        <v>211</v>
      </c>
      <c r="C110" s="7">
        <f>+octubre21!C110+noviembre21!C110+diciembre21!C110+'Productos Financieros21'!C110</f>
        <v>818184.76</v>
      </c>
      <c r="D110" s="7">
        <f>+octubre21!D110+noviembre21!D110+diciembre21!D110+'Productos Financieros21'!G110</f>
        <v>0</v>
      </c>
      <c r="E110" s="7">
        <f t="shared" si="2"/>
        <v>818184.76</v>
      </c>
      <c r="F110" s="7">
        <f>+octubre21!F110+noviembre21!F110+diciembre21!F110+'Productos Financieros21'!F110</f>
        <v>448906.23</v>
      </c>
      <c r="G110" s="7">
        <f>+octubre21!G110+noviembre21!G110+diciembre21!G110</f>
        <v>0</v>
      </c>
      <c r="H110" s="7">
        <f>+octubre21!H110+noviembre21!H110+diciembre21!H110+'Productos Financieros21'!H110</f>
        <v>448906.23</v>
      </c>
    </row>
    <row r="111" spans="1:8" x14ac:dyDescent="0.25">
      <c r="A111" s="6" t="s">
        <v>212</v>
      </c>
      <c r="B111" s="6" t="s">
        <v>213</v>
      </c>
      <c r="C111" s="7">
        <f>+octubre21!C111+noviembre21!C111+diciembre21!C111+'Productos Financieros21'!C111</f>
        <v>1611318</v>
      </c>
      <c r="D111" s="7">
        <f>+octubre21!D111+noviembre21!D111+diciembre21!D111+'Productos Financieros21'!G111</f>
        <v>0</v>
      </c>
      <c r="E111" s="7">
        <f t="shared" si="2"/>
        <v>1611318</v>
      </c>
      <c r="F111" s="7">
        <f>+octubre21!F111+noviembre21!F111+diciembre21!F111+'Productos Financieros21'!F111</f>
        <v>1274196.71</v>
      </c>
      <c r="G111" s="7">
        <f>+octubre21!G111+noviembre21!G111+diciembre21!G111</f>
        <v>0</v>
      </c>
      <c r="H111" s="7">
        <f>+octubre21!H111+noviembre21!H111+diciembre21!H111+'Productos Financieros21'!H111</f>
        <v>1274196.71</v>
      </c>
    </row>
    <row r="112" spans="1:8" x14ac:dyDescent="0.25">
      <c r="A112" s="6" t="s">
        <v>214</v>
      </c>
      <c r="B112" s="6" t="s">
        <v>215</v>
      </c>
      <c r="C112" s="7">
        <f>+octubre21!C112+noviembre21!C112+diciembre21!C112+'Productos Financieros21'!C112</f>
        <v>282728.78000000003</v>
      </c>
      <c r="D112" s="7">
        <f>+octubre21!D112+noviembre21!D112+diciembre21!D112+'Productos Financieros21'!G112</f>
        <v>0</v>
      </c>
      <c r="E112" s="7">
        <f t="shared" si="2"/>
        <v>282728.78000000003</v>
      </c>
      <c r="F112" s="7">
        <f>+octubre21!F112+noviembre21!F112+diciembre21!F112+'Productos Financieros21'!F112</f>
        <v>41322.61</v>
      </c>
      <c r="G112" s="7">
        <f>+octubre21!G112+noviembre21!G112+diciembre21!G112</f>
        <v>0</v>
      </c>
      <c r="H112" s="7">
        <f>+octubre21!H112+noviembre21!H112+diciembre21!H112+'Productos Financieros21'!H112</f>
        <v>41322.61</v>
      </c>
    </row>
    <row r="113" spans="1:8" x14ac:dyDescent="0.25">
      <c r="A113" s="6" t="s">
        <v>216</v>
      </c>
      <c r="B113" s="6" t="s">
        <v>217</v>
      </c>
      <c r="C113" s="7">
        <f>+octubre21!C113+noviembre21!C113+diciembre21!C113+'Productos Financieros21'!C113</f>
        <v>1637598.72</v>
      </c>
      <c r="D113" s="7">
        <f>+octubre21!D113+noviembre21!D113+diciembre21!D113+'Productos Financieros21'!G113</f>
        <v>0</v>
      </c>
      <c r="E113" s="7">
        <f t="shared" si="2"/>
        <v>1637598.72</v>
      </c>
      <c r="F113" s="7">
        <f>+octubre21!F113+noviembre21!F113+diciembre21!F113+'Productos Financieros21'!F113</f>
        <v>4361609.5</v>
      </c>
      <c r="G113" s="7">
        <f>+octubre21!G113+noviembre21!G113+diciembre21!G113</f>
        <v>0</v>
      </c>
      <c r="H113" s="7">
        <f>+octubre21!H113+noviembre21!H113+diciembre21!H113+'Productos Financieros21'!H113</f>
        <v>4361609.5</v>
      </c>
    </row>
    <row r="114" spans="1:8" x14ac:dyDescent="0.25">
      <c r="A114" s="6" t="s">
        <v>218</v>
      </c>
      <c r="B114" s="6" t="s">
        <v>219</v>
      </c>
      <c r="C114" s="7">
        <f>+octubre21!C114+noviembre21!C114+diciembre21!C114+'Productos Financieros21'!C114</f>
        <v>1003338.59</v>
      </c>
      <c r="D114" s="7">
        <f>+octubre21!D114+noviembre21!D114+diciembre21!D114+'Productos Financieros21'!G114</f>
        <v>0</v>
      </c>
      <c r="E114" s="7">
        <f t="shared" si="2"/>
        <v>1003338.59</v>
      </c>
      <c r="F114" s="7">
        <f>+octubre21!F114+noviembre21!F114+diciembre21!F114+'Productos Financieros21'!F114</f>
        <v>487241.67</v>
      </c>
      <c r="G114" s="7">
        <f>+octubre21!G114+noviembre21!G114+diciembre21!G114</f>
        <v>0</v>
      </c>
      <c r="H114" s="7">
        <f>+octubre21!H114+noviembre21!H114+diciembre21!H114+'Productos Financieros21'!H114</f>
        <v>487241.67</v>
      </c>
    </row>
    <row r="115" spans="1:8" x14ac:dyDescent="0.25">
      <c r="A115" s="6" t="s">
        <v>220</v>
      </c>
      <c r="B115" s="6" t="s">
        <v>221</v>
      </c>
      <c r="C115" s="7">
        <f>+octubre21!C115+noviembre21!C115+diciembre21!C115+'Productos Financieros21'!C115</f>
        <v>165461.91</v>
      </c>
      <c r="D115" s="7">
        <f>+octubre21!D115+noviembre21!D115+diciembre21!D115+'Productos Financieros21'!G115</f>
        <v>0</v>
      </c>
      <c r="E115" s="7">
        <f t="shared" si="2"/>
        <v>165461.91</v>
      </c>
      <c r="F115" s="7">
        <f>+octubre21!F115+noviembre21!F115+diciembre21!F115+'Productos Financieros21'!F115</f>
        <v>204455.64</v>
      </c>
      <c r="G115" s="7">
        <f>+octubre21!G115+noviembre21!G115+diciembre21!G115</f>
        <v>0</v>
      </c>
      <c r="H115" s="7">
        <f>+octubre21!H115+noviembre21!H115+diciembre21!H115+'Productos Financieros21'!H115</f>
        <v>204455.64</v>
      </c>
    </row>
    <row r="116" spans="1:8" x14ac:dyDescent="0.25">
      <c r="A116" s="6" t="s">
        <v>222</v>
      </c>
      <c r="B116" s="6" t="s">
        <v>223</v>
      </c>
      <c r="C116" s="7">
        <f>+octubre21!C116+noviembre21!C116+diciembre21!C116+'Productos Financieros21'!C116</f>
        <v>747413.05</v>
      </c>
      <c r="D116" s="7">
        <f>+octubre21!D116+noviembre21!D116+diciembre21!D116+'Productos Financieros21'!G116</f>
        <v>0</v>
      </c>
      <c r="E116" s="7">
        <f t="shared" si="2"/>
        <v>747413.05</v>
      </c>
      <c r="F116" s="7">
        <f>+octubre21!F116+noviembre21!F116+diciembre21!F116+'Productos Financieros21'!F116</f>
        <v>276811.67</v>
      </c>
      <c r="G116" s="7">
        <f>+octubre21!G116+noviembre21!G116+diciembre21!G116</f>
        <v>0</v>
      </c>
      <c r="H116" s="7">
        <f>+octubre21!H116+noviembre21!H116+diciembre21!H116+'Productos Financieros21'!H116</f>
        <v>276811.67</v>
      </c>
    </row>
    <row r="117" spans="1:8" x14ac:dyDescent="0.25">
      <c r="A117" s="6" t="s">
        <v>224</v>
      </c>
      <c r="B117" s="6" t="s">
        <v>225</v>
      </c>
      <c r="C117" s="7">
        <f>+octubre21!C117+noviembre21!C117+diciembre21!C117+'Productos Financieros21'!C117</f>
        <v>1138854.1600000001</v>
      </c>
      <c r="D117" s="7">
        <f>+octubre21!D117+noviembre21!D117+diciembre21!D117+'Productos Financieros21'!G117</f>
        <v>0</v>
      </c>
      <c r="E117" s="7">
        <f t="shared" si="2"/>
        <v>1138854.1600000001</v>
      </c>
      <c r="F117" s="7">
        <f>+octubre21!F117+noviembre21!F117+diciembre21!F117+'Productos Financieros21'!F117</f>
        <v>808695.05</v>
      </c>
      <c r="G117" s="7">
        <f>+octubre21!G117+noviembre21!G117+diciembre21!G117</f>
        <v>0</v>
      </c>
      <c r="H117" s="7">
        <f>+octubre21!H117+noviembre21!H117+diciembre21!H117+'Productos Financieros21'!H117</f>
        <v>808695.05</v>
      </c>
    </row>
    <row r="118" spans="1:8" x14ac:dyDescent="0.25">
      <c r="A118" s="6" t="s">
        <v>226</v>
      </c>
      <c r="B118" s="6" t="s">
        <v>227</v>
      </c>
      <c r="C118" s="7">
        <f>+octubre21!C118+noviembre21!C118+diciembre21!C118+'Productos Financieros21'!C118</f>
        <v>547077.94000000006</v>
      </c>
      <c r="D118" s="7">
        <f>+octubre21!D118+noviembre21!D118+diciembre21!D118+'Productos Financieros21'!G118</f>
        <v>0</v>
      </c>
      <c r="E118" s="7">
        <f t="shared" si="2"/>
        <v>547077.94000000006</v>
      </c>
      <c r="F118" s="7">
        <f>+octubre21!F118+noviembre21!F118+diciembre21!F118+'Productos Financieros21'!F118</f>
        <v>427498.14000000007</v>
      </c>
      <c r="G118" s="7">
        <f>+octubre21!G118+noviembre21!G118+diciembre21!G118</f>
        <v>0</v>
      </c>
      <c r="H118" s="7">
        <f>+octubre21!H118+noviembre21!H118+diciembre21!H118+'Productos Financieros21'!H118</f>
        <v>427498.14000000007</v>
      </c>
    </row>
    <row r="119" spans="1:8" x14ac:dyDescent="0.25">
      <c r="A119" s="6" t="s">
        <v>228</v>
      </c>
      <c r="B119" s="6" t="s">
        <v>229</v>
      </c>
      <c r="C119" s="7">
        <f>+octubre21!C119+noviembre21!C119+diciembre21!C119+'Productos Financieros21'!C119</f>
        <v>616028.35</v>
      </c>
      <c r="D119" s="7">
        <f>+octubre21!D119+noviembre21!D119+diciembre21!D119+'Productos Financieros21'!G119</f>
        <v>0</v>
      </c>
      <c r="E119" s="7">
        <f t="shared" si="2"/>
        <v>616028.35</v>
      </c>
      <c r="F119" s="7">
        <f>+octubre21!F119+noviembre21!F119+diciembre21!F119+'Productos Financieros21'!F119</f>
        <v>525908.98999999987</v>
      </c>
      <c r="G119" s="7">
        <f>+octubre21!G119+noviembre21!G119+diciembre21!G119</f>
        <v>0</v>
      </c>
      <c r="H119" s="7">
        <f>+octubre21!H119+noviembre21!H119+diciembre21!H119+'Productos Financieros21'!H119</f>
        <v>525908.98999999987</v>
      </c>
    </row>
    <row r="120" spans="1:8" x14ac:dyDescent="0.25">
      <c r="A120" s="6" t="s">
        <v>230</v>
      </c>
      <c r="B120" s="6" t="s">
        <v>231</v>
      </c>
      <c r="C120" s="7">
        <f>+octubre21!C120+noviembre21!C120+diciembre21!C120+'Productos Financieros21'!C120</f>
        <v>214500.08</v>
      </c>
      <c r="D120" s="7">
        <f>+octubre21!D120+noviembre21!D120+diciembre21!D120+'Productos Financieros21'!G120</f>
        <v>0</v>
      </c>
      <c r="E120" s="7">
        <f t="shared" si="2"/>
        <v>214500.08</v>
      </c>
      <c r="F120" s="7">
        <f>+octubre21!F120+noviembre21!F120+diciembre21!F120+'Productos Financieros21'!F120</f>
        <v>111853.17</v>
      </c>
      <c r="G120" s="7">
        <f>+octubre21!G120+noviembre21!G120+diciembre21!G120</f>
        <v>0</v>
      </c>
      <c r="H120" s="7">
        <f>+octubre21!H120+noviembre21!H120+diciembre21!H120+'Productos Financieros21'!H120</f>
        <v>111853.17</v>
      </c>
    </row>
    <row r="121" spans="1:8" x14ac:dyDescent="0.25">
      <c r="A121" s="6" t="s">
        <v>232</v>
      </c>
      <c r="B121" s="6" t="s">
        <v>233</v>
      </c>
      <c r="C121" s="7">
        <f>+octubre21!C121+noviembre21!C121+diciembre21!C121+'Productos Financieros21'!C121</f>
        <v>567191.88</v>
      </c>
      <c r="D121" s="7">
        <f>+octubre21!D121+noviembre21!D121+diciembre21!D121+'Productos Financieros21'!G121</f>
        <v>0</v>
      </c>
      <c r="E121" s="7">
        <f t="shared" si="2"/>
        <v>567191.88</v>
      </c>
      <c r="F121" s="7">
        <f>+octubre21!F121+noviembre21!F121+diciembre21!F121+'Productos Financieros21'!F121</f>
        <v>1724430.58</v>
      </c>
      <c r="G121" s="7">
        <f>+octubre21!G121+noviembre21!G121+diciembre21!G121</f>
        <v>0</v>
      </c>
      <c r="H121" s="7">
        <f>+octubre21!H121+noviembre21!H121+diciembre21!H121+'Productos Financieros21'!H121</f>
        <v>1724430.58</v>
      </c>
    </row>
    <row r="122" spans="1:8" x14ac:dyDescent="0.25">
      <c r="A122" s="6" t="s">
        <v>234</v>
      </c>
      <c r="B122" s="6" t="s">
        <v>235</v>
      </c>
      <c r="C122" s="7">
        <f>+octubre21!C122+noviembre21!C122+diciembre21!C122+'Productos Financieros21'!C122</f>
        <v>1615632.46</v>
      </c>
      <c r="D122" s="7">
        <f>+octubre21!D122+noviembre21!D122+diciembre21!D122+'Productos Financieros21'!G122</f>
        <v>0</v>
      </c>
      <c r="E122" s="7">
        <f t="shared" si="2"/>
        <v>1615632.46</v>
      </c>
      <c r="F122" s="7">
        <f>+octubre21!F122+noviembre21!F122+diciembre21!F122+'Productos Financieros21'!F122</f>
        <v>685556.99</v>
      </c>
      <c r="G122" s="7">
        <f>+octubre21!G122+noviembre21!G122+diciembre21!G122</f>
        <v>0</v>
      </c>
      <c r="H122" s="7">
        <f>+octubre21!H122+noviembre21!H122+diciembre21!H122+'Productos Financieros21'!H122</f>
        <v>685556.99</v>
      </c>
    </row>
    <row r="123" spans="1:8" x14ac:dyDescent="0.25">
      <c r="A123" s="6" t="s">
        <v>236</v>
      </c>
      <c r="B123" s="6" t="s">
        <v>237</v>
      </c>
      <c r="C123" s="7">
        <f>+octubre21!C123+noviembre21!C123+diciembre21!C123+'Productos Financieros21'!C123</f>
        <v>805515.96000000008</v>
      </c>
      <c r="D123" s="7">
        <f>+octubre21!D123+noviembre21!D123+diciembre21!D123+'Productos Financieros21'!G123</f>
        <v>0</v>
      </c>
      <c r="E123" s="7">
        <f t="shared" si="2"/>
        <v>805515.96000000008</v>
      </c>
      <c r="F123" s="7">
        <f>+octubre21!F123+noviembre21!F123+diciembre21!F123+'Productos Financieros21'!F123</f>
        <v>367256.76</v>
      </c>
      <c r="G123" s="7">
        <f>+octubre21!G123+noviembre21!G123+diciembre21!G123</f>
        <v>0</v>
      </c>
      <c r="H123" s="7">
        <f>+octubre21!H123+noviembre21!H123+diciembre21!H123+'Productos Financieros21'!H123</f>
        <v>367256.76</v>
      </c>
    </row>
    <row r="124" spans="1:8" x14ac:dyDescent="0.25">
      <c r="A124" s="6" t="s">
        <v>238</v>
      </c>
      <c r="B124" s="6" t="s">
        <v>239</v>
      </c>
      <c r="C124" s="7">
        <f>+octubre21!C124+noviembre21!C124+diciembre21!C124+'Productos Financieros21'!C124</f>
        <v>681835.66</v>
      </c>
      <c r="D124" s="7">
        <f>+octubre21!D124+noviembre21!D124+diciembre21!D124+'Productos Financieros21'!G124</f>
        <v>0</v>
      </c>
      <c r="E124" s="7">
        <f t="shared" si="2"/>
        <v>681835.66</v>
      </c>
      <c r="F124" s="7">
        <f>+octubre21!F124+noviembre21!F124+diciembre21!F124+'Productos Financieros21'!F124</f>
        <v>396464.7</v>
      </c>
      <c r="G124" s="7">
        <f>+octubre21!G124+noviembre21!G124+diciembre21!G124</f>
        <v>0</v>
      </c>
      <c r="H124" s="7">
        <f>+octubre21!H124+noviembre21!H124+diciembre21!H124+'Productos Financieros21'!H124</f>
        <v>396464.7</v>
      </c>
    </row>
    <row r="125" spans="1:8" x14ac:dyDescent="0.25">
      <c r="A125" s="6" t="s">
        <v>240</v>
      </c>
      <c r="B125" s="6" t="s">
        <v>241</v>
      </c>
      <c r="C125" s="7">
        <f>+octubre21!C125+noviembre21!C125+diciembre21!C125+'Productos Financieros21'!C125</f>
        <v>205595.4</v>
      </c>
      <c r="D125" s="7">
        <f>+octubre21!D125+noviembre21!D125+diciembre21!D125+'Productos Financieros21'!G125</f>
        <v>0</v>
      </c>
      <c r="E125" s="7">
        <f t="shared" si="2"/>
        <v>205595.4</v>
      </c>
      <c r="F125" s="7">
        <f>+octubre21!F125+noviembre21!F125+diciembre21!F125+'Productos Financieros21'!F125</f>
        <v>121976.35999999999</v>
      </c>
      <c r="G125" s="7">
        <f>+octubre21!G125+noviembre21!G125+diciembre21!G125</f>
        <v>0</v>
      </c>
      <c r="H125" s="7">
        <f>+octubre21!H125+noviembre21!H125+diciembre21!H125+'Productos Financieros21'!H125</f>
        <v>121976.35999999999</v>
      </c>
    </row>
    <row r="126" spans="1:8" x14ac:dyDescent="0.25">
      <c r="A126" s="6" t="s">
        <v>242</v>
      </c>
      <c r="B126" s="6" t="s">
        <v>243</v>
      </c>
      <c r="C126" s="7">
        <f>+octubre21!C126+noviembre21!C126+diciembre21!C126+'Productos Financieros21'!C126</f>
        <v>160591.11000000002</v>
      </c>
      <c r="D126" s="7">
        <f>+octubre21!D126+noviembre21!D126+diciembre21!D126+'Productos Financieros21'!G126</f>
        <v>0</v>
      </c>
      <c r="E126" s="7">
        <f t="shared" si="2"/>
        <v>160591.11000000002</v>
      </c>
      <c r="F126" s="7">
        <f>+octubre21!F126+noviembre21!F126+diciembre21!F126+'Productos Financieros21'!F126</f>
        <v>74513.450000000012</v>
      </c>
      <c r="G126" s="7">
        <f>+octubre21!G126+noviembre21!G126+diciembre21!G126</f>
        <v>0</v>
      </c>
      <c r="H126" s="7">
        <f>+octubre21!H126+noviembre21!H126+diciembre21!H126+'Productos Financieros21'!H126</f>
        <v>74513.450000000012</v>
      </c>
    </row>
    <row r="127" spans="1:8" x14ac:dyDescent="0.25">
      <c r="A127" s="6" t="s">
        <v>244</v>
      </c>
      <c r="B127" s="6" t="s">
        <v>245</v>
      </c>
      <c r="C127" s="7">
        <f>+octubre21!C127+noviembre21!C127+diciembre21!C127+'Productos Financieros21'!C127</f>
        <v>183964.36</v>
      </c>
      <c r="D127" s="7">
        <f>+octubre21!D127+noviembre21!D127+diciembre21!D127+'Productos Financieros21'!G127</f>
        <v>0</v>
      </c>
      <c r="E127" s="7">
        <f t="shared" si="2"/>
        <v>183964.36</v>
      </c>
      <c r="F127" s="7">
        <f>+octubre21!F127+noviembre21!F127+diciembre21!F127+'Productos Financieros21'!F127</f>
        <v>98908.739999999991</v>
      </c>
      <c r="G127" s="7">
        <f>+octubre21!G127+noviembre21!G127+diciembre21!G127</f>
        <v>0</v>
      </c>
      <c r="H127" s="7">
        <f>+octubre21!H127+noviembre21!H127+diciembre21!H127+'Productos Financieros21'!H127</f>
        <v>98908.739999999991</v>
      </c>
    </row>
    <row r="128" spans="1:8" x14ac:dyDescent="0.25">
      <c r="A128" s="6" t="s">
        <v>246</v>
      </c>
      <c r="B128" s="6" t="s">
        <v>247</v>
      </c>
      <c r="C128" s="7">
        <f>+octubre21!C128+noviembre21!C128+diciembre21!C128+'Productos Financieros21'!C128</f>
        <v>202905.35</v>
      </c>
      <c r="D128" s="7">
        <f>+octubre21!D128+noviembre21!D128+diciembre21!D128+'Productos Financieros21'!G128</f>
        <v>0</v>
      </c>
      <c r="E128" s="7">
        <f t="shared" si="2"/>
        <v>202905.35</v>
      </c>
      <c r="F128" s="7">
        <f>+octubre21!F128+noviembre21!F128+diciembre21!F128+'Productos Financieros21'!F128</f>
        <v>108368.12999999999</v>
      </c>
      <c r="G128" s="7">
        <f>+octubre21!G128+noviembre21!G128+diciembre21!G128</f>
        <v>0</v>
      </c>
      <c r="H128" s="7">
        <f>+octubre21!H128+noviembre21!H128+diciembre21!H128+'Productos Financieros21'!H128</f>
        <v>108368.12999999999</v>
      </c>
    </row>
    <row r="129" spans="1:8" x14ac:dyDescent="0.25">
      <c r="A129" s="6" t="s">
        <v>248</v>
      </c>
      <c r="B129" s="6" t="s">
        <v>249</v>
      </c>
      <c r="C129" s="7">
        <f>+octubre21!C129+noviembre21!C129+diciembre21!C129+'Productos Financieros21'!C129</f>
        <v>705921.32</v>
      </c>
      <c r="D129" s="7">
        <f>+octubre21!D129+noviembre21!D129+diciembre21!D129+'Productos Financieros21'!G129</f>
        <v>0</v>
      </c>
      <c r="E129" s="7">
        <f t="shared" si="2"/>
        <v>705921.32</v>
      </c>
      <c r="F129" s="7">
        <f>+octubre21!F129+noviembre21!F129+diciembre21!F129+'Productos Financieros21'!F129</f>
        <v>469484.56000000006</v>
      </c>
      <c r="G129" s="7">
        <f>+octubre21!G129+noviembre21!G129+diciembre21!G129</f>
        <v>0</v>
      </c>
      <c r="H129" s="7">
        <f>+octubre21!H129+noviembre21!H129+diciembre21!H129+'Productos Financieros21'!H129</f>
        <v>469484.56000000006</v>
      </c>
    </row>
    <row r="130" spans="1:8" x14ac:dyDescent="0.25">
      <c r="A130" s="6" t="s">
        <v>250</v>
      </c>
      <c r="B130" s="6" t="s">
        <v>251</v>
      </c>
      <c r="C130" s="7">
        <f>+octubre21!C130+noviembre21!C130+diciembre21!C130+'Productos Financieros21'!C130</f>
        <v>3643130.18</v>
      </c>
      <c r="D130" s="7">
        <f>+octubre21!D130+noviembre21!D130+diciembre21!D130+'Productos Financieros21'!G130</f>
        <v>0</v>
      </c>
      <c r="E130" s="7">
        <f t="shared" si="2"/>
        <v>3643130.18</v>
      </c>
      <c r="F130" s="7">
        <f>+octubre21!F130+noviembre21!F130+diciembre21!F130+'Productos Financieros21'!F130</f>
        <v>3268634.8400000003</v>
      </c>
      <c r="G130" s="7">
        <f>+octubre21!G130+noviembre21!G130+diciembre21!G130</f>
        <v>0</v>
      </c>
      <c r="H130" s="7">
        <f>+octubre21!H130+noviembre21!H130+diciembre21!H130+'Productos Financieros21'!H130</f>
        <v>3268634.8400000003</v>
      </c>
    </row>
    <row r="131" spans="1:8" x14ac:dyDescent="0.25">
      <c r="A131" s="6" t="s">
        <v>252</v>
      </c>
      <c r="B131" s="6" t="s">
        <v>253</v>
      </c>
      <c r="C131" s="7">
        <f>+octubre21!C131+noviembre21!C131+diciembre21!C131+'Productos Financieros21'!C131</f>
        <v>2563290.23</v>
      </c>
      <c r="D131" s="7">
        <f>+octubre21!D131+noviembre21!D131+diciembre21!D131+'Productos Financieros21'!G131</f>
        <v>639402.67000000004</v>
      </c>
      <c r="E131" s="7">
        <f t="shared" si="2"/>
        <v>1923887.56</v>
      </c>
      <c r="F131" s="7">
        <f>+octubre21!F131+noviembre21!F131+diciembre21!F131+'Productos Financieros21'!F131</f>
        <v>1935358.44</v>
      </c>
      <c r="G131" s="7">
        <f>+octubre21!G131+noviembre21!G131+diciembre21!G131</f>
        <v>0</v>
      </c>
      <c r="H131" s="7">
        <f>+octubre21!H131+noviembre21!H131+diciembre21!H131+'Productos Financieros21'!H131</f>
        <v>1935358.44</v>
      </c>
    </row>
    <row r="132" spans="1:8" x14ac:dyDescent="0.25">
      <c r="A132" s="6" t="s">
        <v>254</v>
      </c>
      <c r="B132" s="6" t="s">
        <v>255</v>
      </c>
      <c r="C132" s="7">
        <f>+octubre21!C132+noviembre21!C132+diciembre21!C132+'Productos Financieros21'!C132</f>
        <v>1846972.6500000001</v>
      </c>
      <c r="D132" s="7">
        <f>+octubre21!D132+noviembre21!D132+diciembre21!D132+'Productos Financieros21'!G132</f>
        <v>0</v>
      </c>
      <c r="E132" s="7">
        <f t="shared" si="2"/>
        <v>1846972.6500000001</v>
      </c>
      <c r="F132" s="7">
        <f>+octubre21!F132+noviembre21!F132+diciembre21!F132+'Productos Financieros21'!F132</f>
        <v>895489.12</v>
      </c>
      <c r="G132" s="7">
        <f>+octubre21!G132+noviembre21!G132+diciembre21!G132</f>
        <v>0</v>
      </c>
      <c r="H132" s="7">
        <f>+octubre21!H132+noviembre21!H132+diciembre21!H132+'Productos Financieros21'!H132</f>
        <v>895489.12</v>
      </c>
    </row>
    <row r="133" spans="1:8" x14ac:dyDescent="0.25">
      <c r="A133" s="6" t="s">
        <v>256</v>
      </c>
      <c r="B133" s="6" t="s">
        <v>257</v>
      </c>
      <c r="C133" s="7">
        <f>+octubre21!C133+noviembre21!C133+diciembre21!C133+'Productos Financieros21'!C133</f>
        <v>695566.01</v>
      </c>
      <c r="D133" s="7">
        <f>+octubre21!D133+noviembre21!D133+diciembre21!D133+'Productos Financieros21'!G133</f>
        <v>0</v>
      </c>
      <c r="E133" s="7">
        <f t="shared" si="2"/>
        <v>695566.01</v>
      </c>
      <c r="F133" s="7">
        <f>+octubre21!F133+noviembre21!F133+diciembre21!F133+'Productos Financieros21'!F133</f>
        <v>207774.71</v>
      </c>
      <c r="G133" s="7">
        <f>+octubre21!G133+noviembre21!G133+diciembre21!G133</f>
        <v>0</v>
      </c>
      <c r="H133" s="7">
        <f>+octubre21!H133+noviembre21!H133+diciembre21!H133+'Productos Financieros21'!H133</f>
        <v>207774.71</v>
      </c>
    </row>
    <row r="134" spans="1:8" x14ac:dyDescent="0.25">
      <c r="A134" s="6" t="s">
        <v>258</v>
      </c>
      <c r="B134" s="6" t="s">
        <v>259</v>
      </c>
      <c r="C134" s="7">
        <f>+octubre21!C134+noviembre21!C134+diciembre21!C134+'Productos Financieros21'!C134</f>
        <v>342630.17</v>
      </c>
      <c r="D134" s="7">
        <f>+octubre21!D134+noviembre21!D134+diciembre21!D134+'Productos Financieros21'!G134</f>
        <v>0</v>
      </c>
      <c r="E134" s="7">
        <f t="shared" si="2"/>
        <v>342630.17</v>
      </c>
      <c r="F134" s="7">
        <f>+octubre21!F134+noviembre21!F134+diciembre21!F134+'Productos Financieros21'!F134</f>
        <v>222710.61</v>
      </c>
      <c r="G134" s="7">
        <f>+octubre21!G134+noviembre21!G134+diciembre21!G134</f>
        <v>0</v>
      </c>
      <c r="H134" s="7">
        <f>+octubre21!H134+noviembre21!H134+diciembre21!H134+'Productos Financieros21'!H134</f>
        <v>222710.61</v>
      </c>
    </row>
    <row r="135" spans="1:8" x14ac:dyDescent="0.25">
      <c r="A135" s="6" t="s">
        <v>260</v>
      </c>
      <c r="B135" s="6" t="s">
        <v>261</v>
      </c>
      <c r="C135" s="7">
        <f>+octubre21!C135+noviembre21!C135+diciembre21!C135+'Productos Financieros21'!C135</f>
        <v>105410.68</v>
      </c>
      <c r="D135" s="7">
        <f>+octubre21!D135+noviembre21!D135+diciembre21!D135+'Productos Financieros21'!G135</f>
        <v>0</v>
      </c>
      <c r="E135" s="7">
        <f t="shared" si="2"/>
        <v>105410.68</v>
      </c>
      <c r="F135" s="7">
        <f>+octubre21!F135+noviembre21!F135+diciembre21!F135+'Productos Financieros21'!F135</f>
        <v>59079.720000000008</v>
      </c>
      <c r="G135" s="7">
        <f>+octubre21!G135+noviembre21!G135+diciembre21!G135</f>
        <v>0</v>
      </c>
      <c r="H135" s="7">
        <f>+octubre21!H135+noviembre21!H135+diciembre21!H135+'Productos Financieros21'!H135</f>
        <v>59079.720000000008</v>
      </c>
    </row>
    <row r="136" spans="1:8" x14ac:dyDescent="0.25">
      <c r="A136" s="6" t="s">
        <v>262</v>
      </c>
      <c r="B136" s="6" t="s">
        <v>263</v>
      </c>
      <c r="C136" s="7">
        <f>+octubre21!C136+noviembre21!C136+diciembre21!C136+'Productos Financieros21'!C136</f>
        <v>1382289.49</v>
      </c>
      <c r="D136" s="7">
        <f>+octubre21!D136+noviembre21!D136+diciembre21!D136+'Productos Financieros21'!G136</f>
        <v>0</v>
      </c>
      <c r="E136" s="7">
        <f t="shared" ref="E136:E199" si="3">C136-D136</f>
        <v>1382289.49</v>
      </c>
      <c r="F136" s="7">
        <f>+octubre21!F136+noviembre21!F136+diciembre21!F136+'Productos Financieros21'!F136</f>
        <v>859642.99</v>
      </c>
      <c r="G136" s="7">
        <f>+octubre21!G136+noviembre21!G136+diciembre21!G136</f>
        <v>0</v>
      </c>
      <c r="H136" s="7">
        <f>+octubre21!H136+noviembre21!H136+diciembre21!H136+'Productos Financieros21'!H136</f>
        <v>859642.99</v>
      </c>
    </row>
    <row r="137" spans="1:8" x14ac:dyDescent="0.25">
      <c r="A137" s="6" t="s">
        <v>264</v>
      </c>
      <c r="B137" s="6" t="s">
        <v>265</v>
      </c>
      <c r="C137" s="7">
        <f>+octubre21!C137+noviembre21!C137+diciembre21!C137+'Productos Financieros21'!C137</f>
        <v>2021227.44</v>
      </c>
      <c r="D137" s="7">
        <f>+octubre21!D137+noviembre21!D137+diciembre21!D137+'Productos Financieros21'!G137</f>
        <v>0</v>
      </c>
      <c r="E137" s="7">
        <f t="shared" si="3"/>
        <v>2021227.44</v>
      </c>
      <c r="F137" s="7">
        <f>+octubre21!F137+noviembre21!F137+diciembre21!F137+'Productos Financieros21'!F137</f>
        <v>1893703.9100000001</v>
      </c>
      <c r="G137" s="7">
        <f>+octubre21!G137+noviembre21!G137+diciembre21!G137</f>
        <v>0</v>
      </c>
      <c r="H137" s="7">
        <f>+octubre21!H137+noviembre21!H137+diciembre21!H137+'Productos Financieros21'!H137</f>
        <v>1893703.9100000001</v>
      </c>
    </row>
    <row r="138" spans="1:8" x14ac:dyDescent="0.25">
      <c r="A138" s="6" t="s">
        <v>266</v>
      </c>
      <c r="B138" s="6" t="s">
        <v>267</v>
      </c>
      <c r="C138" s="7">
        <f>+octubre21!C138+noviembre21!C138+diciembre21!C138+'Productos Financieros21'!C138</f>
        <v>291375.11</v>
      </c>
      <c r="D138" s="7">
        <f>+octubre21!D138+noviembre21!D138+diciembre21!D138+'Productos Financieros21'!G138</f>
        <v>0</v>
      </c>
      <c r="E138" s="7">
        <f t="shared" si="3"/>
        <v>291375.11</v>
      </c>
      <c r="F138" s="7">
        <f>+octubre21!F138+noviembre21!F138+diciembre21!F138+'Productos Financieros21'!F138</f>
        <v>229016.85</v>
      </c>
      <c r="G138" s="7">
        <f>+octubre21!G138+noviembre21!G138+diciembre21!G138</f>
        <v>0</v>
      </c>
      <c r="H138" s="7">
        <f>+octubre21!H138+noviembre21!H138+diciembre21!H138+'Productos Financieros21'!H138</f>
        <v>229016.85</v>
      </c>
    </row>
    <row r="139" spans="1:8" x14ac:dyDescent="0.25">
      <c r="A139" s="6" t="s">
        <v>268</v>
      </c>
      <c r="B139" s="6" t="s">
        <v>269</v>
      </c>
      <c r="C139" s="7">
        <f>+octubre21!C139+noviembre21!C139+diciembre21!C139+'Productos Financieros21'!C139</f>
        <v>1867313.72</v>
      </c>
      <c r="D139" s="7">
        <f>+octubre21!D139+noviembre21!D139+diciembre21!D139+'Productos Financieros21'!G139</f>
        <v>0</v>
      </c>
      <c r="E139" s="7">
        <f t="shared" si="3"/>
        <v>1867313.72</v>
      </c>
      <c r="F139" s="7">
        <f>+octubre21!F139+noviembre21!F139+diciembre21!F139+'Productos Financieros21'!F139</f>
        <v>652864.01</v>
      </c>
      <c r="G139" s="7">
        <f>+octubre21!G139+noviembre21!G139+diciembre21!G139</f>
        <v>0</v>
      </c>
      <c r="H139" s="7">
        <f>+octubre21!H139+noviembre21!H139+diciembre21!H139+'Productos Financieros21'!H139</f>
        <v>652864.01</v>
      </c>
    </row>
    <row r="140" spans="1:8" x14ac:dyDescent="0.25">
      <c r="A140" s="6" t="s">
        <v>270</v>
      </c>
      <c r="B140" s="6" t="s">
        <v>271</v>
      </c>
      <c r="C140" s="7">
        <f>+octubre21!C140+noviembre21!C140+diciembre21!C140+'Productos Financieros21'!C140</f>
        <v>8340161.3199999994</v>
      </c>
      <c r="D140" s="7">
        <f>+octubre21!D140+noviembre21!D140+diciembre21!D140+'Productos Financieros21'!G140</f>
        <v>0</v>
      </c>
      <c r="E140" s="7">
        <f t="shared" si="3"/>
        <v>8340161.3199999994</v>
      </c>
      <c r="F140" s="7">
        <f>+octubre21!F140+noviembre21!F140+diciembre21!F140+'Productos Financieros21'!F140</f>
        <v>4729696.0299999993</v>
      </c>
      <c r="G140" s="7">
        <f>+octubre21!G140+noviembre21!G140+diciembre21!G140</f>
        <v>36533</v>
      </c>
      <c r="H140" s="7">
        <f>+octubre21!H140+noviembre21!H140+diciembre21!H140+'Productos Financieros21'!H140</f>
        <v>4693163.0299999993</v>
      </c>
    </row>
    <row r="141" spans="1:8" x14ac:dyDescent="0.25">
      <c r="A141" s="6" t="s">
        <v>272</v>
      </c>
      <c r="B141" s="6" t="s">
        <v>273</v>
      </c>
      <c r="C141" s="7">
        <f>+octubre21!C141+noviembre21!C141+diciembre21!C141+'Productos Financieros21'!C141</f>
        <v>1482210.6500000001</v>
      </c>
      <c r="D141" s="7">
        <f>+octubre21!D141+noviembre21!D141+diciembre21!D141+'Productos Financieros21'!G141</f>
        <v>0</v>
      </c>
      <c r="E141" s="7">
        <f t="shared" si="3"/>
        <v>1482210.6500000001</v>
      </c>
      <c r="F141" s="7">
        <f>+octubre21!F141+noviembre21!F141+diciembre21!F141+'Productos Financieros21'!F141</f>
        <v>1365969.41</v>
      </c>
      <c r="G141" s="7">
        <f>+octubre21!G141+noviembre21!G141+diciembre21!G141</f>
        <v>0</v>
      </c>
      <c r="H141" s="7">
        <f>+octubre21!H141+noviembre21!H141+diciembre21!H141+'Productos Financieros21'!H141</f>
        <v>1365969.41</v>
      </c>
    </row>
    <row r="142" spans="1:8" x14ac:dyDescent="0.25">
      <c r="A142" s="6" t="s">
        <v>274</v>
      </c>
      <c r="B142" s="6" t="s">
        <v>275</v>
      </c>
      <c r="C142" s="7">
        <f>+octubre21!C142+noviembre21!C142+diciembre21!C142+'Productos Financieros21'!C142</f>
        <v>3369450.52</v>
      </c>
      <c r="D142" s="7">
        <f>+octubre21!D142+noviembre21!D142+diciembre21!D142+'Productos Financieros21'!G142</f>
        <v>0</v>
      </c>
      <c r="E142" s="7">
        <f t="shared" si="3"/>
        <v>3369450.52</v>
      </c>
      <c r="F142" s="7">
        <f>+octubre21!F142+noviembre21!F142+diciembre21!F142+'Productos Financieros21'!F142</f>
        <v>2023148.23</v>
      </c>
      <c r="G142" s="7">
        <f>+octubre21!G142+noviembre21!G142+diciembre21!G142</f>
        <v>0</v>
      </c>
      <c r="H142" s="7">
        <f>+octubre21!H142+noviembre21!H142+diciembre21!H142+'Productos Financieros21'!H142</f>
        <v>2023148.23</v>
      </c>
    </row>
    <row r="143" spans="1:8" x14ac:dyDescent="0.25">
      <c r="A143" s="6" t="s">
        <v>276</v>
      </c>
      <c r="B143" s="6" t="s">
        <v>277</v>
      </c>
      <c r="C143" s="7">
        <f>+octubre21!C143+noviembre21!C143+diciembre21!C143+'Productos Financieros21'!C143</f>
        <v>1332880.95</v>
      </c>
      <c r="D143" s="7">
        <f>+octubre21!D143+noviembre21!D143+diciembre21!D143+'Productos Financieros21'!G143</f>
        <v>0</v>
      </c>
      <c r="E143" s="7">
        <f t="shared" si="3"/>
        <v>1332880.95</v>
      </c>
      <c r="F143" s="7">
        <f>+octubre21!F143+noviembre21!F143+diciembre21!F143+'Productos Financieros21'!F143</f>
        <v>572542.14999999991</v>
      </c>
      <c r="G143" s="7">
        <f>+octubre21!G143+noviembre21!G143+diciembre21!G143</f>
        <v>0</v>
      </c>
      <c r="H143" s="7">
        <f>+octubre21!H143+noviembre21!H143+diciembre21!H143+'Productos Financieros21'!H143</f>
        <v>572542.14999999991</v>
      </c>
    </row>
    <row r="144" spans="1:8" x14ac:dyDescent="0.25">
      <c r="A144" s="6" t="s">
        <v>278</v>
      </c>
      <c r="B144" s="6" t="s">
        <v>279</v>
      </c>
      <c r="C144" s="7">
        <f>+octubre21!C144+noviembre21!C144+diciembre21!C144+'Productos Financieros21'!C144</f>
        <v>188334.77</v>
      </c>
      <c r="D144" s="7">
        <f>+octubre21!D144+noviembre21!D144+diciembre21!D144+'Productos Financieros21'!G144</f>
        <v>0</v>
      </c>
      <c r="E144" s="7">
        <f t="shared" si="3"/>
        <v>188334.77</v>
      </c>
      <c r="F144" s="7">
        <f>+octubre21!F144+noviembre21!F144+diciembre21!F144+'Productos Financieros21'!F144</f>
        <v>74845.37000000001</v>
      </c>
      <c r="G144" s="7">
        <f>+octubre21!G144+noviembre21!G144+diciembre21!G144</f>
        <v>0</v>
      </c>
      <c r="H144" s="7">
        <f>+octubre21!H144+noviembre21!H144+diciembre21!H144+'Productos Financieros21'!H144</f>
        <v>74845.37000000001</v>
      </c>
    </row>
    <row r="145" spans="1:8" x14ac:dyDescent="0.25">
      <c r="A145" s="6" t="s">
        <v>280</v>
      </c>
      <c r="B145" s="6" t="s">
        <v>281</v>
      </c>
      <c r="C145" s="7">
        <f>+octubre21!C145+noviembre21!C145+diciembre21!C145+'Productos Financieros21'!C145</f>
        <v>786631.13</v>
      </c>
      <c r="D145" s="7">
        <f>+octubre21!D145+noviembre21!D145+diciembre21!D145+'Productos Financieros21'!G145</f>
        <v>0</v>
      </c>
      <c r="E145" s="7">
        <f t="shared" si="3"/>
        <v>786631.13</v>
      </c>
      <c r="F145" s="7">
        <f>+octubre21!F145+noviembre21!F145+diciembre21!F145+'Productos Financieros21'!F145</f>
        <v>364269.58</v>
      </c>
      <c r="G145" s="7">
        <f>+octubre21!G145+noviembre21!G145+diciembre21!G145</f>
        <v>0</v>
      </c>
      <c r="H145" s="7">
        <f>+octubre21!H145+noviembre21!H145+diciembre21!H145+'Productos Financieros21'!H145</f>
        <v>364269.58</v>
      </c>
    </row>
    <row r="146" spans="1:8" x14ac:dyDescent="0.25">
      <c r="A146" s="6" t="s">
        <v>282</v>
      </c>
      <c r="B146" s="6" t="s">
        <v>283</v>
      </c>
      <c r="C146" s="7">
        <f>+octubre21!C146+noviembre21!C146+diciembre21!C146+'Productos Financieros21'!C146</f>
        <v>152077.01</v>
      </c>
      <c r="D146" s="7">
        <f>+octubre21!D146+noviembre21!D146+diciembre21!D146+'Productos Financieros21'!G146</f>
        <v>0</v>
      </c>
      <c r="E146" s="7">
        <f t="shared" si="3"/>
        <v>152077.01</v>
      </c>
      <c r="F146" s="7">
        <f>+octubre21!F146+noviembre21!F146+diciembre21!F146+'Productos Financieros21'!F146</f>
        <v>134754.83999999997</v>
      </c>
      <c r="G146" s="7">
        <f>+octubre21!G146+noviembre21!G146+diciembre21!G146</f>
        <v>0</v>
      </c>
      <c r="H146" s="7">
        <f>+octubre21!H146+noviembre21!H146+diciembre21!H146+'Productos Financieros21'!H146</f>
        <v>134754.83999999997</v>
      </c>
    </row>
    <row r="147" spans="1:8" x14ac:dyDescent="0.25">
      <c r="A147" s="6" t="s">
        <v>284</v>
      </c>
      <c r="B147" s="6" t="s">
        <v>285</v>
      </c>
      <c r="C147" s="7">
        <f>+octubre21!C147+noviembre21!C147+diciembre21!C147+'Productos Financieros21'!C147</f>
        <v>1614805.1400000001</v>
      </c>
      <c r="D147" s="7">
        <f>+octubre21!D147+noviembre21!D147+diciembre21!D147+'Productos Financieros21'!G147</f>
        <v>0</v>
      </c>
      <c r="E147" s="7">
        <f t="shared" si="3"/>
        <v>1614805.1400000001</v>
      </c>
      <c r="F147" s="7">
        <f>+octubre21!F147+noviembre21!F147+diciembre21!F147+'Productos Financieros21'!F147</f>
        <v>1445461.49</v>
      </c>
      <c r="G147" s="7">
        <f>+octubre21!G147+noviembre21!G147+diciembre21!G147</f>
        <v>0</v>
      </c>
      <c r="H147" s="7">
        <f>+octubre21!H147+noviembre21!H147+diciembre21!H147+'Productos Financieros21'!H147</f>
        <v>1445461.49</v>
      </c>
    </row>
    <row r="148" spans="1:8" x14ac:dyDescent="0.25">
      <c r="A148" s="6" t="s">
        <v>286</v>
      </c>
      <c r="B148" s="6" t="s">
        <v>287</v>
      </c>
      <c r="C148" s="7">
        <f>+octubre21!C148+noviembre21!C148+diciembre21!C148+'Productos Financieros21'!C148</f>
        <v>350061.6</v>
      </c>
      <c r="D148" s="7">
        <f>+octubre21!D148+noviembre21!D148+diciembre21!D148+'Productos Financieros21'!G148</f>
        <v>0</v>
      </c>
      <c r="E148" s="7">
        <f t="shared" si="3"/>
        <v>350061.6</v>
      </c>
      <c r="F148" s="7">
        <f>+octubre21!F148+noviembre21!F148+diciembre21!F148+'Productos Financieros21'!F148</f>
        <v>139733.47</v>
      </c>
      <c r="G148" s="7">
        <f>+octubre21!G148+noviembre21!G148+diciembre21!G148</f>
        <v>0</v>
      </c>
      <c r="H148" s="7">
        <f>+octubre21!H148+noviembre21!H148+diciembre21!H148+'Productos Financieros21'!H148</f>
        <v>139733.47</v>
      </c>
    </row>
    <row r="149" spans="1:8" x14ac:dyDescent="0.25">
      <c r="A149" s="6" t="s">
        <v>288</v>
      </c>
      <c r="B149" s="6" t="s">
        <v>289</v>
      </c>
      <c r="C149" s="7">
        <f>+octubre21!C149+noviembre21!C149+diciembre21!C149+'Productos Financieros21'!C149</f>
        <v>1475132.97</v>
      </c>
      <c r="D149" s="7">
        <f>+octubre21!D149+noviembre21!D149+diciembre21!D149+'Productos Financieros21'!G149</f>
        <v>0</v>
      </c>
      <c r="E149" s="7">
        <f t="shared" si="3"/>
        <v>1475132.97</v>
      </c>
      <c r="F149" s="7">
        <f>+octubre21!F149+noviembre21!F149+diciembre21!F149+'Productos Financieros21'!F149</f>
        <v>1570093.13</v>
      </c>
      <c r="G149" s="7">
        <f>+octubre21!G149+noviembre21!G149+diciembre21!G149</f>
        <v>0</v>
      </c>
      <c r="H149" s="7">
        <f>+octubre21!H149+noviembre21!H149+diciembre21!H149+'Productos Financieros21'!H149</f>
        <v>1570093.13</v>
      </c>
    </row>
    <row r="150" spans="1:8" x14ac:dyDescent="0.25">
      <c r="A150" s="6" t="s">
        <v>290</v>
      </c>
      <c r="B150" s="6" t="s">
        <v>291</v>
      </c>
      <c r="C150" s="7">
        <f>+octubre21!C150+noviembre21!C150+diciembre21!C150+'Productos Financieros21'!C150</f>
        <v>392749.81</v>
      </c>
      <c r="D150" s="7">
        <f>+octubre21!D150+noviembre21!D150+diciembre21!D150+'Productos Financieros21'!G150</f>
        <v>0</v>
      </c>
      <c r="E150" s="7">
        <f t="shared" si="3"/>
        <v>392749.81</v>
      </c>
      <c r="F150" s="7">
        <f>+octubre21!F150+noviembre21!F150+diciembre21!F150+'Productos Financieros21'!F150</f>
        <v>178400.82</v>
      </c>
      <c r="G150" s="7">
        <f>+octubre21!G150+noviembre21!G150+diciembre21!G150</f>
        <v>0</v>
      </c>
      <c r="H150" s="7">
        <f>+octubre21!H150+noviembre21!H150+diciembre21!H150+'Productos Financieros21'!H150</f>
        <v>178400.82</v>
      </c>
    </row>
    <row r="151" spans="1:8" x14ac:dyDescent="0.25">
      <c r="A151" s="6" t="s">
        <v>292</v>
      </c>
      <c r="B151" s="6" t="s">
        <v>293</v>
      </c>
      <c r="C151" s="7">
        <f>+octubre21!C151+noviembre21!C151+diciembre21!C151+'Productos Financieros21'!C151</f>
        <v>499353.26</v>
      </c>
      <c r="D151" s="7">
        <f>+octubre21!D151+noviembre21!D151+diciembre21!D151+'Productos Financieros21'!G151</f>
        <v>0</v>
      </c>
      <c r="E151" s="7">
        <f t="shared" si="3"/>
        <v>499353.26</v>
      </c>
      <c r="F151" s="7">
        <f>+octubre21!F151+noviembre21!F151+diciembre21!F151+'Productos Financieros21'!F151</f>
        <v>865451.40000000014</v>
      </c>
      <c r="G151" s="7">
        <f>+octubre21!G151+noviembre21!G151+diciembre21!G151</f>
        <v>0</v>
      </c>
      <c r="H151" s="7">
        <f>+octubre21!H151+noviembre21!H151+diciembre21!H151+'Productos Financieros21'!H151</f>
        <v>865451.40000000014</v>
      </c>
    </row>
    <row r="152" spans="1:8" x14ac:dyDescent="0.25">
      <c r="A152" s="6" t="s">
        <v>294</v>
      </c>
      <c r="B152" s="6" t="s">
        <v>295</v>
      </c>
      <c r="C152" s="7">
        <f>+octubre21!C152+noviembre21!C152+diciembre21!C152+'Productos Financieros21'!C152</f>
        <v>900656.81</v>
      </c>
      <c r="D152" s="7">
        <f>+octubre21!D152+noviembre21!D152+diciembre21!D152+'Productos Financieros21'!G152</f>
        <v>0</v>
      </c>
      <c r="E152" s="7">
        <f t="shared" si="3"/>
        <v>900656.81</v>
      </c>
      <c r="F152" s="7">
        <f>+octubre21!F152+noviembre21!F152+diciembre21!F152+'Productos Financieros21'!F152</f>
        <v>465169.74999999994</v>
      </c>
      <c r="G152" s="7">
        <f>+octubre21!G152+noviembre21!G152+diciembre21!G152</f>
        <v>0</v>
      </c>
      <c r="H152" s="7">
        <f>+octubre21!H152+noviembre21!H152+diciembre21!H152+'Productos Financieros21'!H152</f>
        <v>465169.74999999994</v>
      </c>
    </row>
    <row r="153" spans="1:8" x14ac:dyDescent="0.25">
      <c r="A153" s="6" t="s">
        <v>296</v>
      </c>
      <c r="B153" s="6" t="s">
        <v>297</v>
      </c>
      <c r="C153" s="7">
        <f>+octubre21!C153+noviembre21!C153+diciembre21!C153+'Productos Financieros21'!C153</f>
        <v>280659.84000000003</v>
      </c>
      <c r="D153" s="7">
        <f>+octubre21!D153+noviembre21!D153+diciembre21!D153+'Productos Financieros21'!G153</f>
        <v>0</v>
      </c>
      <c r="E153" s="7">
        <f t="shared" si="3"/>
        <v>280659.84000000003</v>
      </c>
      <c r="F153" s="7">
        <f>+octubre21!F153+noviembre21!F153+diciembre21!F153+'Productos Financieros21'!F153</f>
        <v>62398.810000000005</v>
      </c>
      <c r="G153" s="7">
        <f>+octubre21!G153+noviembre21!G153+diciembre21!G153</f>
        <v>0</v>
      </c>
      <c r="H153" s="7">
        <f>+octubre21!H153+noviembre21!H153+diciembre21!H153+'Productos Financieros21'!H153</f>
        <v>62398.810000000005</v>
      </c>
    </row>
    <row r="154" spans="1:8" x14ac:dyDescent="0.25">
      <c r="A154" s="6" t="s">
        <v>298</v>
      </c>
      <c r="B154" s="6" t="s">
        <v>299</v>
      </c>
      <c r="C154" s="7">
        <f>+octubre21!C154+noviembre21!C154+diciembre21!C154+'Productos Financieros21'!C154</f>
        <v>627298.77</v>
      </c>
      <c r="D154" s="7">
        <f>+octubre21!D154+noviembre21!D154+diciembre21!D154+'Productos Financieros21'!G154</f>
        <v>0</v>
      </c>
      <c r="E154" s="7">
        <f t="shared" si="3"/>
        <v>627298.77</v>
      </c>
      <c r="F154" s="7">
        <f>+octubre21!F154+noviembre21!F154+diciembre21!F154+'Productos Financieros21'!F154</f>
        <v>362112.16</v>
      </c>
      <c r="G154" s="7">
        <f>+octubre21!G154+noviembre21!G154+diciembre21!G154</f>
        <v>0</v>
      </c>
      <c r="H154" s="7">
        <f>+octubre21!H154+noviembre21!H154+diciembre21!H154+'Productos Financieros21'!H154</f>
        <v>362112.16</v>
      </c>
    </row>
    <row r="155" spans="1:8" x14ac:dyDescent="0.25">
      <c r="A155" s="6" t="s">
        <v>300</v>
      </c>
      <c r="B155" s="6" t="s">
        <v>301</v>
      </c>
      <c r="C155" s="7">
        <f>+octubre21!C155+noviembre21!C155+diciembre21!C155+'Productos Financieros21'!C155</f>
        <v>427567.45</v>
      </c>
      <c r="D155" s="7">
        <f>+octubre21!D155+noviembre21!D155+diciembre21!D155+'Productos Financieros21'!G155</f>
        <v>0</v>
      </c>
      <c r="E155" s="7">
        <f t="shared" si="3"/>
        <v>427567.45</v>
      </c>
      <c r="F155" s="7">
        <f>+octubre21!F155+noviembre21!F155+diciembre21!F155+'Productos Financieros21'!F155</f>
        <v>335061.61</v>
      </c>
      <c r="G155" s="7">
        <f>+octubre21!G155+noviembre21!G155+diciembre21!G155</f>
        <v>0</v>
      </c>
      <c r="H155" s="7">
        <f>+octubre21!H155+noviembre21!H155+diciembre21!H155+'Productos Financieros21'!H155</f>
        <v>335061.61</v>
      </c>
    </row>
    <row r="156" spans="1:8" x14ac:dyDescent="0.25">
      <c r="A156" s="6" t="s">
        <v>302</v>
      </c>
      <c r="B156" s="6" t="s">
        <v>303</v>
      </c>
      <c r="C156" s="7">
        <f>+octubre21!C156+noviembre21!C156+diciembre21!C156+'Productos Financieros21'!C156</f>
        <v>1224747.5900000001</v>
      </c>
      <c r="D156" s="7">
        <f>+octubre21!D156+noviembre21!D156+diciembre21!D156+'Productos Financieros21'!G156</f>
        <v>0</v>
      </c>
      <c r="E156" s="7">
        <f t="shared" si="3"/>
        <v>1224747.5900000001</v>
      </c>
      <c r="F156" s="7">
        <f>+octubre21!F156+noviembre21!F156+diciembre21!F156+'Productos Financieros21'!F156</f>
        <v>2299462.0499999998</v>
      </c>
      <c r="G156" s="7">
        <f>+octubre21!G156+noviembre21!G156+diciembre21!G156</f>
        <v>0</v>
      </c>
      <c r="H156" s="7">
        <f>+octubre21!H156+noviembre21!H156+diciembre21!H156+'Productos Financieros21'!H156</f>
        <v>2299462.0499999998</v>
      </c>
    </row>
    <row r="157" spans="1:8" x14ac:dyDescent="0.25">
      <c r="A157" s="6" t="s">
        <v>304</v>
      </c>
      <c r="B157" s="6" t="s">
        <v>305</v>
      </c>
      <c r="C157" s="7">
        <f>+octubre21!C157+noviembre21!C157+diciembre21!C157+'Productos Financieros21'!C157</f>
        <v>140266.06</v>
      </c>
      <c r="D157" s="7">
        <f>+octubre21!D157+noviembre21!D157+diciembre21!D157+'Productos Financieros21'!G157</f>
        <v>0</v>
      </c>
      <c r="E157" s="7">
        <f t="shared" si="3"/>
        <v>140266.06</v>
      </c>
      <c r="F157" s="7">
        <f>+octubre21!F157+noviembre21!F157+diciembre21!F157+'Productos Financieros21'!F157</f>
        <v>51777.729999999996</v>
      </c>
      <c r="G157" s="7">
        <f>+octubre21!G157+noviembre21!G157+diciembre21!G157</f>
        <v>0</v>
      </c>
      <c r="H157" s="7">
        <f>+octubre21!H157+noviembre21!H157+diciembre21!H157+'Productos Financieros21'!H157</f>
        <v>51777.729999999996</v>
      </c>
    </row>
    <row r="158" spans="1:8" x14ac:dyDescent="0.25">
      <c r="A158" s="6" t="s">
        <v>306</v>
      </c>
      <c r="B158" s="6" t="s">
        <v>307</v>
      </c>
      <c r="C158" s="7">
        <f>+octubre21!C158+noviembre21!C158+diciembre21!C158+'Productos Financieros21'!C158</f>
        <v>641679.54999999993</v>
      </c>
      <c r="D158" s="7">
        <f>+octubre21!D158+noviembre21!D158+diciembre21!D158+'Productos Financieros21'!G158</f>
        <v>0</v>
      </c>
      <c r="E158" s="7">
        <f t="shared" si="3"/>
        <v>641679.54999999993</v>
      </c>
      <c r="F158" s="7">
        <f>+octubre21!F158+noviembre21!F158+diciembre21!F158+'Productos Financieros21'!F158</f>
        <v>410238.9</v>
      </c>
      <c r="G158" s="7">
        <f>+octubre21!G158+noviembre21!G158+diciembre21!G158</f>
        <v>0</v>
      </c>
      <c r="H158" s="7">
        <f>+octubre21!H158+noviembre21!H158+diciembre21!H158+'Productos Financieros21'!H158</f>
        <v>410238.9</v>
      </c>
    </row>
    <row r="159" spans="1:8" x14ac:dyDescent="0.25">
      <c r="A159" s="6" t="s">
        <v>308</v>
      </c>
      <c r="B159" s="6" t="s">
        <v>309</v>
      </c>
      <c r="C159" s="7">
        <f>+octubre21!C159+noviembre21!C159+diciembre21!C159+'Productos Financieros21'!C159</f>
        <v>1114864.3</v>
      </c>
      <c r="D159" s="7">
        <f>+octubre21!D159+noviembre21!D159+diciembre21!D159+'Productos Financieros21'!G159</f>
        <v>0</v>
      </c>
      <c r="E159" s="7">
        <f t="shared" si="3"/>
        <v>1114864.3</v>
      </c>
      <c r="F159" s="7">
        <f>+octubre21!F159+noviembre21!F159+diciembre21!F159+'Productos Financieros21'!F159</f>
        <v>814835.34</v>
      </c>
      <c r="G159" s="7">
        <f>+octubre21!G159+noviembre21!G159+diciembre21!G159</f>
        <v>0</v>
      </c>
      <c r="H159" s="7">
        <f>+octubre21!H159+noviembre21!H159+diciembre21!H159+'Productos Financieros21'!H159</f>
        <v>814835.34</v>
      </c>
    </row>
    <row r="160" spans="1:8" x14ac:dyDescent="0.25">
      <c r="A160" s="6" t="s">
        <v>310</v>
      </c>
      <c r="B160" s="6" t="s">
        <v>311</v>
      </c>
      <c r="C160" s="7">
        <f>+octubre21!C160+noviembre21!C160+diciembre21!C160+'Productos Financieros21'!C160</f>
        <v>701729.28000000003</v>
      </c>
      <c r="D160" s="7">
        <f>+octubre21!D160+noviembre21!D160+diciembre21!D160+'Productos Financieros21'!G160</f>
        <v>0</v>
      </c>
      <c r="E160" s="7">
        <f t="shared" si="3"/>
        <v>701729.28000000003</v>
      </c>
      <c r="F160" s="7">
        <f>+octubre21!F160+noviembre21!F160+diciembre21!F160+'Productos Financieros21'!F160</f>
        <v>386507.45</v>
      </c>
      <c r="G160" s="7">
        <f>+octubre21!G160+noviembre21!G160+diciembre21!G160</f>
        <v>0</v>
      </c>
      <c r="H160" s="7">
        <f>+octubre21!H160+noviembre21!H160+diciembre21!H160+'Productos Financieros21'!H160</f>
        <v>386507.45</v>
      </c>
    </row>
    <row r="161" spans="1:8" x14ac:dyDescent="0.25">
      <c r="A161" s="6" t="s">
        <v>312</v>
      </c>
      <c r="B161" s="6" t="s">
        <v>313</v>
      </c>
      <c r="C161" s="7">
        <f>+octubre21!C161+noviembre21!C161+diciembre21!C161+'Productos Financieros21'!C161</f>
        <v>342588.13</v>
      </c>
      <c r="D161" s="7">
        <f>+octubre21!D161+noviembre21!D161+diciembre21!D161+'Productos Financieros21'!G161</f>
        <v>0</v>
      </c>
      <c r="E161" s="7">
        <f t="shared" si="3"/>
        <v>342588.13</v>
      </c>
      <c r="F161" s="7">
        <f>+octubre21!F161+noviembre21!F161+diciembre21!F161+'Productos Financieros21'!F161</f>
        <v>175911.51</v>
      </c>
      <c r="G161" s="7">
        <f>+octubre21!G161+noviembre21!G161+diciembre21!G161</f>
        <v>0</v>
      </c>
      <c r="H161" s="7">
        <f>+octubre21!H161+noviembre21!H161+diciembre21!H161+'Productos Financieros21'!H161</f>
        <v>175911.51</v>
      </c>
    </row>
    <row r="162" spans="1:8" x14ac:dyDescent="0.25">
      <c r="A162" s="6" t="s">
        <v>314</v>
      </c>
      <c r="B162" s="6" t="s">
        <v>315</v>
      </c>
      <c r="C162" s="7">
        <f>+octubre21!C162+noviembre21!C162+diciembre21!C162+'Productos Financieros21'!C162</f>
        <v>604815.89</v>
      </c>
      <c r="D162" s="7">
        <f>+octubre21!D162+noviembre21!D162+diciembre21!D162+'Productos Financieros21'!G162</f>
        <v>0</v>
      </c>
      <c r="E162" s="7">
        <f t="shared" si="3"/>
        <v>604815.89</v>
      </c>
      <c r="F162" s="7">
        <f>+octubre21!F162+noviembre21!F162+diciembre21!F162+'Productos Financieros21'!F162</f>
        <v>610213.75</v>
      </c>
      <c r="G162" s="7">
        <f>+octubre21!G162+noviembre21!G162+diciembre21!G162</f>
        <v>0</v>
      </c>
      <c r="H162" s="7">
        <f>+octubre21!H162+noviembre21!H162+diciembre21!H162+'Productos Financieros21'!H162</f>
        <v>610213.75</v>
      </c>
    </row>
    <row r="163" spans="1:8" x14ac:dyDescent="0.25">
      <c r="A163" s="6" t="s">
        <v>316</v>
      </c>
      <c r="B163" s="6" t="s">
        <v>317</v>
      </c>
      <c r="C163" s="7">
        <f>+octubre21!C163+noviembre21!C163+diciembre21!C163+'Productos Financieros21'!C163</f>
        <v>621315.76</v>
      </c>
      <c r="D163" s="7">
        <f>+octubre21!D163+noviembre21!D163+diciembre21!D163+'Productos Financieros21'!G163</f>
        <v>0</v>
      </c>
      <c r="E163" s="7">
        <f t="shared" si="3"/>
        <v>621315.76</v>
      </c>
      <c r="F163" s="7">
        <f>+octubre21!F163+noviembre21!F163+diciembre21!F163+'Productos Financieros21'!F163</f>
        <v>2792512.12</v>
      </c>
      <c r="G163" s="7">
        <f>+octubre21!G163+noviembre21!G163+diciembre21!G163</f>
        <v>0</v>
      </c>
      <c r="H163" s="7">
        <f>+octubre21!H163+noviembre21!H163+diciembre21!H163+'Productos Financieros21'!H163</f>
        <v>2792512.12</v>
      </c>
    </row>
    <row r="164" spans="1:8" x14ac:dyDescent="0.25">
      <c r="A164" s="6" t="s">
        <v>318</v>
      </c>
      <c r="B164" s="6" t="s">
        <v>319</v>
      </c>
      <c r="C164" s="7">
        <f>+octubre21!C164+noviembre21!C164+diciembre21!C164+'Productos Financieros21'!C164</f>
        <v>691951.84000000008</v>
      </c>
      <c r="D164" s="7">
        <f>+octubre21!D164+noviembre21!D164+diciembre21!D164+'Productos Financieros21'!G164</f>
        <v>0</v>
      </c>
      <c r="E164" s="7">
        <f t="shared" si="3"/>
        <v>691951.84000000008</v>
      </c>
      <c r="F164" s="7">
        <f>+octubre21!F164+noviembre21!F164+diciembre21!F164+'Productos Financieros21'!F164</f>
        <v>370575.82</v>
      </c>
      <c r="G164" s="7">
        <f>+octubre21!G164+noviembre21!G164+diciembre21!G164</f>
        <v>0</v>
      </c>
      <c r="H164" s="7">
        <f>+octubre21!H164+noviembre21!H164+diciembre21!H164+'Productos Financieros21'!H164</f>
        <v>370575.82</v>
      </c>
    </row>
    <row r="165" spans="1:8" x14ac:dyDescent="0.25">
      <c r="A165" s="6" t="s">
        <v>320</v>
      </c>
      <c r="B165" s="6" t="s">
        <v>321</v>
      </c>
      <c r="C165" s="7">
        <f>+octubre21!C165+noviembre21!C165+diciembre21!C165+'Productos Financieros21'!C165</f>
        <v>1667138.26</v>
      </c>
      <c r="D165" s="7">
        <f>+octubre21!D165+noviembre21!D165+diciembre21!D165+'Productos Financieros21'!G165</f>
        <v>0</v>
      </c>
      <c r="E165" s="7">
        <f t="shared" si="3"/>
        <v>1667138.26</v>
      </c>
      <c r="F165" s="7">
        <f>+octubre21!F165+noviembre21!F165+diciembre21!F165+'Productos Financieros21'!F165</f>
        <v>918888.64999999991</v>
      </c>
      <c r="G165" s="7">
        <f>+octubre21!G165+noviembre21!G165+diciembre21!G165</f>
        <v>0</v>
      </c>
      <c r="H165" s="7">
        <f>+octubre21!H165+noviembre21!H165+diciembre21!H165+'Productos Financieros21'!H165</f>
        <v>918888.64999999991</v>
      </c>
    </row>
    <row r="166" spans="1:8" x14ac:dyDescent="0.25">
      <c r="A166" s="6" t="s">
        <v>322</v>
      </c>
      <c r="B166" s="6" t="s">
        <v>323</v>
      </c>
      <c r="C166" s="7">
        <f>+octubre21!C166+noviembre21!C166+diciembre21!C166+'Productos Financieros21'!C166</f>
        <v>350386.62</v>
      </c>
      <c r="D166" s="7">
        <f>+octubre21!D166+noviembre21!D166+diciembre21!D166+'Productos Financieros21'!G166</f>
        <v>0</v>
      </c>
      <c r="E166" s="7">
        <f t="shared" si="3"/>
        <v>350386.62</v>
      </c>
      <c r="F166" s="7">
        <f>+octubre21!F166+noviembre21!F166+diciembre21!F166+'Productos Financieros21'!F166</f>
        <v>237148.62000000002</v>
      </c>
      <c r="G166" s="7">
        <f>+octubre21!G166+noviembre21!G166+diciembre21!G166</f>
        <v>0</v>
      </c>
      <c r="H166" s="7">
        <f>+octubre21!H166+noviembre21!H166+diciembre21!H166+'Productos Financieros21'!H166</f>
        <v>237148.62000000002</v>
      </c>
    </row>
    <row r="167" spans="1:8" x14ac:dyDescent="0.25">
      <c r="A167" s="6" t="s">
        <v>324</v>
      </c>
      <c r="B167" s="6" t="s">
        <v>325</v>
      </c>
      <c r="C167" s="7">
        <f>+octubre21!C167+noviembre21!C167+diciembre21!C167+'Productos Financieros21'!C167</f>
        <v>714523.3</v>
      </c>
      <c r="D167" s="7">
        <f>+octubre21!D167+noviembre21!D167+diciembre21!D167+'Productos Financieros21'!G167</f>
        <v>0</v>
      </c>
      <c r="E167" s="7">
        <f t="shared" si="3"/>
        <v>714523.3</v>
      </c>
      <c r="F167" s="7">
        <f>+octubre21!F167+noviembre21!F167+diciembre21!F167+'Productos Financieros21'!F167</f>
        <v>453055.1</v>
      </c>
      <c r="G167" s="7">
        <f>+octubre21!G167+noviembre21!G167+diciembre21!G167</f>
        <v>0</v>
      </c>
      <c r="H167" s="7">
        <f>+octubre21!H167+noviembre21!H167+diciembre21!H167+'Productos Financieros21'!H167</f>
        <v>453055.1</v>
      </c>
    </row>
    <row r="168" spans="1:8" x14ac:dyDescent="0.25">
      <c r="A168" s="6" t="s">
        <v>326</v>
      </c>
      <c r="B168" s="6" t="s">
        <v>327</v>
      </c>
      <c r="C168" s="7">
        <f>+octubre21!C168+noviembre21!C168+diciembre21!C168+'Productos Financieros21'!C168</f>
        <v>606845.68999999994</v>
      </c>
      <c r="D168" s="7">
        <f>+octubre21!D168+noviembre21!D168+diciembre21!D168+'Productos Financieros21'!G168</f>
        <v>0</v>
      </c>
      <c r="E168" s="7">
        <f t="shared" si="3"/>
        <v>606845.68999999994</v>
      </c>
      <c r="F168" s="7">
        <f>+octubre21!F168+noviembre21!F168+diciembre21!F168+'Productos Financieros21'!F168</f>
        <v>339542.39999999997</v>
      </c>
      <c r="G168" s="7">
        <f>+octubre21!G168+noviembre21!G168+diciembre21!G168</f>
        <v>0</v>
      </c>
      <c r="H168" s="7">
        <f>+octubre21!H168+noviembre21!H168+diciembre21!H168+'Productos Financieros21'!H168</f>
        <v>339542.39999999997</v>
      </c>
    </row>
    <row r="169" spans="1:8" x14ac:dyDescent="0.25">
      <c r="A169" s="6" t="s">
        <v>328</v>
      </c>
      <c r="B169" s="6" t="s">
        <v>329</v>
      </c>
      <c r="C169" s="7">
        <f>+octubre21!C169+noviembre21!C169+diciembre21!C169+'Productos Financieros21'!C169</f>
        <v>547346.20000000007</v>
      </c>
      <c r="D169" s="7">
        <f>+octubre21!D169+noviembre21!D169+diciembre21!D169+'Productos Financieros21'!G169</f>
        <v>0</v>
      </c>
      <c r="E169" s="7">
        <f t="shared" si="3"/>
        <v>547346.20000000007</v>
      </c>
      <c r="F169" s="7">
        <f>+octubre21!F169+noviembre21!F169+diciembre21!F169+'Productos Financieros21'!F169</f>
        <v>261709.86</v>
      </c>
      <c r="G169" s="7">
        <f>+octubre21!G169+noviembre21!G169+diciembre21!G169</f>
        <v>0</v>
      </c>
      <c r="H169" s="7">
        <f>+octubre21!H169+noviembre21!H169+diciembre21!H169+'Productos Financieros21'!H169</f>
        <v>261709.86</v>
      </c>
    </row>
    <row r="170" spans="1:8" x14ac:dyDescent="0.25">
      <c r="A170" s="6" t="s">
        <v>330</v>
      </c>
      <c r="B170" s="6" t="s">
        <v>331</v>
      </c>
      <c r="C170" s="7">
        <f>+octubre21!C170+noviembre21!C170+diciembre21!C170+'Productos Financieros21'!C170</f>
        <v>693264.84</v>
      </c>
      <c r="D170" s="7">
        <f>+octubre21!D170+noviembre21!D170+diciembre21!D170+'Productos Financieros21'!G170</f>
        <v>0</v>
      </c>
      <c r="E170" s="7">
        <f t="shared" si="3"/>
        <v>693264.84</v>
      </c>
      <c r="F170" s="7">
        <f>+octubre21!F170+noviembre21!F170+diciembre21!F170+'Productos Financieros21'!F170</f>
        <v>478114.2</v>
      </c>
      <c r="G170" s="7">
        <f>+octubre21!G170+noviembre21!G170+diciembre21!G170</f>
        <v>0</v>
      </c>
      <c r="H170" s="7">
        <f>+octubre21!H170+noviembre21!H170+diciembre21!H170+'Productos Financieros21'!H170</f>
        <v>478114.2</v>
      </c>
    </row>
    <row r="171" spans="1:8" x14ac:dyDescent="0.25">
      <c r="A171" s="6" t="s">
        <v>332</v>
      </c>
      <c r="B171" s="6" t="s">
        <v>333</v>
      </c>
      <c r="C171" s="7">
        <f>+octubre21!C171+noviembre21!C171+diciembre21!C171+'Productos Financieros21'!C171</f>
        <v>388981.59</v>
      </c>
      <c r="D171" s="7">
        <f>+octubre21!D171+noviembre21!D171+diciembre21!D171+'Productos Financieros21'!G171</f>
        <v>0</v>
      </c>
      <c r="E171" s="7">
        <f t="shared" si="3"/>
        <v>388981.59</v>
      </c>
      <c r="F171" s="7">
        <f>+octubre21!F171+noviembre21!F171+diciembre21!F171+'Productos Financieros21'!F171</f>
        <v>270339.46000000002</v>
      </c>
      <c r="G171" s="7">
        <f>+octubre21!G171+noviembre21!G171+diciembre21!G171</f>
        <v>0</v>
      </c>
      <c r="H171" s="7">
        <f>+octubre21!H171+noviembre21!H171+diciembre21!H171+'Productos Financieros21'!H171</f>
        <v>270339.46000000002</v>
      </c>
    </row>
    <row r="172" spans="1:8" x14ac:dyDescent="0.25">
      <c r="A172" s="6" t="s">
        <v>334</v>
      </c>
      <c r="B172" s="6" t="s">
        <v>335</v>
      </c>
      <c r="C172" s="7">
        <f>+octubre21!C172+noviembre21!C172+diciembre21!C172+'Productos Financieros21'!C172</f>
        <v>2205368.87</v>
      </c>
      <c r="D172" s="7">
        <f>+octubre21!D172+noviembre21!D172+diciembre21!D172+'Productos Financieros21'!G172</f>
        <v>0</v>
      </c>
      <c r="E172" s="7">
        <f t="shared" si="3"/>
        <v>2205368.87</v>
      </c>
      <c r="F172" s="7">
        <f>+octubre21!F172+noviembre21!F172+diciembre21!F172+'Productos Financieros21'!F172</f>
        <v>1876942.53</v>
      </c>
      <c r="G172" s="7">
        <f>+octubre21!G172+noviembre21!G172+diciembre21!G172</f>
        <v>0</v>
      </c>
      <c r="H172" s="7">
        <f>+octubre21!H172+noviembre21!H172+diciembre21!H172+'Productos Financieros21'!H172</f>
        <v>1876942.53</v>
      </c>
    </row>
    <row r="173" spans="1:8" x14ac:dyDescent="0.25">
      <c r="A173" s="6" t="s">
        <v>336</v>
      </c>
      <c r="B173" s="6" t="s">
        <v>337</v>
      </c>
      <c r="C173" s="7">
        <f>+octubre21!C173+noviembre21!C173+diciembre21!C173+'Productos Financieros21'!C173</f>
        <v>635890.04</v>
      </c>
      <c r="D173" s="7">
        <f>+octubre21!D173+noviembre21!D173+diciembre21!D173+'Productos Financieros21'!G173</f>
        <v>0</v>
      </c>
      <c r="E173" s="7">
        <f t="shared" si="3"/>
        <v>635890.04</v>
      </c>
      <c r="F173" s="7">
        <f>+octubre21!F173+noviembre21!F173+diciembre21!F173+'Productos Financieros21'!F173</f>
        <v>356635.67</v>
      </c>
      <c r="G173" s="7">
        <f>+octubre21!G173+noviembre21!G173+diciembre21!G173</f>
        <v>0</v>
      </c>
      <c r="H173" s="7">
        <f>+octubre21!H173+noviembre21!H173+diciembre21!H173+'Productos Financieros21'!H173</f>
        <v>356635.67</v>
      </c>
    </row>
    <row r="174" spans="1:8" x14ac:dyDescent="0.25">
      <c r="A174" s="6" t="s">
        <v>338</v>
      </c>
      <c r="B174" s="6" t="s">
        <v>339</v>
      </c>
      <c r="C174" s="7">
        <f>+octubre21!C174+noviembre21!C174+diciembre21!C174+'Productos Financieros21'!C174</f>
        <v>256280.19</v>
      </c>
      <c r="D174" s="7">
        <f>+octubre21!D174+noviembre21!D174+diciembre21!D174+'Productos Financieros21'!G174</f>
        <v>0</v>
      </c>
      <c r="E174" s="7">
        <f t="shared" si="3"/>
        <v>256280.19</v>
      </c>
      <c r="F174" s="7">
        <f>+octubre21!F174+noviembre21!F174+diciembre21!F174+'Productos Financieros21'!F174</f>
        <v>155665.09</v>
      </c>
      <c r="G174" s="7">
        <f>+octubre21!G174+noviembre21!G174+diciembre21!G174</f>
        <v>0</v>
      </c>
      <c r="H174" s="7">
        <f>+octubre21!H174+noviembre21!H174+diciembre21!H174+'Productos Financieros21'!H174</f>
        <v>155665.09</v>
      </c>
    </row>
    <row r="175" spans="1:8" x14ac:dyDescent="0.25">
      <c r="A175" s="6" t="s">
        <v>340</v>
      </c>
      <c r="B175" s="6" t="s">
        <v>341</v>
      </c>
      <c r="C175" s="7">
        <f>+octubre21!C175+noviembre21!C175+diciembre21!C175+'Productos Financieros21'!C175</f>
        <v>1160122.24</v>
      </c>
      <c r="D175" s="7">
        <f>+octubre21!D175+noviembre21!D175+diciembre21!D175+'Productos Financieros21'!G175</f>
        <v>293202.53999999998</v>
      </c>
      <c r="E175" s="7">
        <f t="shared" si="3"/>
        <v>866919.7</v>
      </c>
      <c r="F175" s="7">
        <f>+octubre21!F175+noviembre21!F175+diciembre21!F175+'Productos Financieros21'!F175</f>
        <v>705471.52</v>
      </c>
      <c r="G175" s="7">
        <f>+octubre21!G175+noviembre21!G175+diciembre21!G175</f>
        <v>0</v>
      </c>
      <c r="H175" s="7">
        <f>+octubre21!H175+noviembre21!H175+diciembre21!H175+'Productos Financieros21'!H175</f>
        <v>705471.52</v>
      </c>
    </row>
    <row r="176" spans="1:8" x14ac:dyDescent="0.25">
      <c r="A176" s="6" t="s">
        <v>342</v>
      </c>
      <c r="B176" s="6" t="s">
        <v>343</v>
      </c>
      <c r="C176" s="7">
        <f>+octubre21!C176+noviembre21!C176+diciembre21!C176+'Productos Financieros21'!C176</f>
        <v>1403189</v>
      </c>
      <c r="D176" s="7">
        <f>+octubre21!D176+noviembre21!D176+diciembre21!D176+'Productos Financieros21'!G176</f>
        <v>0</v>
      </c>
      <c r="E176" s="7">
        <f t="shared" si="3"/>
        <v>1403189</v>
      </c>
      <c r="F176" s="7">
        <f>+octubre21!F176+noviembre21!F176+diciembre21!F176+'Productos Financieros21'!F176</f>
        <v>614030.71000000008</v>
      </c>
      <c r="G176" s="7">
        <f>+octubre21!G176+noviembre21!G176+diciembre21!G176</f>
        <v>0</v>
      </c>
      <c r="H176" s="7">
        <f>+octubre21!H176+noviembre21!H176+diciembre21!H176+'Productos Financieros21'!H176</f>
        <v>614030.71000000008</v>
      </c>
    </row>
    <row r="177" spans="1:8" x14ac:dyDescent="0.25">
      <c r="A177" s="6" t="s">
        <v>344</v>
      </c>
      <c r="B177" s="6" t="s">
        <v>345</v>
      </c>
      <c r="C177" s="7">
        <f>+octubre21!C177+noviembre21!C177+diciembre21!C177+'Productos Financieros21'!C177</f>
        <v>9470302.4900000002</v>
      </c>
      <c r="D177" s="7">
        <f>+octubre21!D177+noviembre21!D177+diciembre21!D177+'Productos Financieros21'!G177</f>
        <v>0</v>
      </c>
      <c r="E177" s="7">
        <f t="shared" si="3"/>
        <v>9470302.4900000002</v>
      </c>
      <c r="F177" s="7">
        <f>+octubre21!F177+noviembre21!F177+diciembre21!F177+'Productos Financieros21'!F177</f>
        <v>3004103.7800000003</v>
      </c>
      <c r="G177" s="7">
        <f>+octubre21!G177+noviembre21!G177+diciembre21!G177</f>
        <v>0</v>
      </c>
      <c r="H177" s="7">
        <f>+octubre21!H177+noviembre21!H177+diciembre21!H177+'Productos Financieros21'!H177</f>
        <v>3004103.7800000003</v>
      </c>
    </row>
    <row r="178" spans="1:8" x14ac:dyDescent="0.25">
      <c r="A178" s="6" t="s">
        <v>346</v>
      </c>
      <c r="B178" s="6" t="s">
        <v>347</v>
      </c>
      <c r="C178" s="7">
        <f>+octubre21!C178+noviembre21!C178+diciembre21!C178+'Productos Financieros21'!C178</f>
        <v>146346.56</v>
      </c>
      <c r="D178" s="7">
        <f>+octubre21!D178+noviembre21!D178+diciembre21!D178+'Productos Financieros21'!G178</f>
        <v>0</v>
      </c>
      <c r="E178" s="7">
        <f t="shared" si="3"/>
        <v>146346.56</v>
      </c>
      <c r="F178" s="7">
        <f>+octubre21!F178+noviembre21!F178+diciembre21!F178+'Productos Financieros21'!F178</f>
        <v>67709.319999999992</v>
      </c>
      <c r="G178" s="7">
        <f>+octubre21!G178+noviembre21!G178+diciembre21!G178</f>
        <v>0</v>
      </c>
      <c r="H178" s="7">
        <f>+octubre21!H178+noviembre21!H178+diciembre21!H178+'Productos Financieros21'!H178</f>
        <v>67709.319999999992</v>
      </c>
    </row>
    <row r="179" spans="1:8" x14ac:dyDescent="0.25">
      <c r="A179" s="6" t="s">
        <v>348</v>
      </c>
      <c r="B179" s="6" t="s">
        <v>349</v>
      </c>
      <c r="C179" s="7">
        <f>+octubre21!C179+noviembre21!C179+diciembre21!C179+'Productos Financieros21'!C179</f>
        <v>246206.86</v>
      </c>
      <c r="D179" s="7">
        <f>+octubre21!D179+noviembre21!D179+diciembre21!D179+'Productos Financieros21'!G179</f>
        <v>0</v>
      </c>
      <c r="E179" s="7">
        <f t="shared" si="3"/>
        <v>246206.86</v>
      </c>
      <c r="F179" s="7">
        <f>+octubre21!F179+noviembre21!F179+diciembre21!F179+'Productos Financieros21'!F179</f>
        <v>241795.33000000002</v>
      </c>
      <c r="G179" s="7">
        <f>+octubre21!G179+noviembre21!G179+diciembre21!G179</f>
        <v>0</v>
      </c>
      <c r="H179" s="7">
        <f>+octubre21!H179+noviembre21!H179+diciembre21!H179+'Productos Financieros21'!H179</f>
        <v>241795.33000000002</v>
      </c>
    </row>
    <row r="180" spans="1:8" x14ac:dyDescent="0.25">
      <c r="A180" s="6" t="s">
        <v>350</v>
      </c>
      <c r="B180" s="6" t="s">
        <v>351</v>
      </c>
      <c r="C180" s="7">
        <f>+octubre21!C180+noviembre21!C180+diciembre21!C180+'Productos Financieros21'!C180</f>
        <v>241122.24</v>
      </c>
      <c r="D180" s="7">
        <f>+octubre21!D180+noviembre21!D180+diciembre21!D180+'Productos Financieros21'!G180</f>
        <v>0</v>
      </c>
      <c r="E180" s="7">
        <f t="shared" si="3"/>
        <v>241122.24</v>
      </c>
      <c r="F180" s="7">
        <f>+octubre21!F180+noviembre21!F180+diciembre21!F180+'Productos Financieros21'!F180</f>
        <v>757415.19000000006</v>
      </c>
      <c r="G180" s="7">
        <f>+octubre21!G180+noviembre21!G180+diciembre21!G180</f>
        <v>0</v>
      </c>
      <c r="H180" s="7">
        <f>+octubre21!H180+noviembre21!H180+diciembre21!H180+'Productos Financieros21'!H180</f>
        <v>757415.19000000006</v>
      </c>
    </row>
    <row r="181" spans="1:8" x14ac:dyDescent="0.25">
      <c r="A181" s="6" t="s">
        <v>352</v>
      </c>
      <c r="B181" s="6" t="s">
        <v>353</v>
      </c>
      <c r="C181" s="7">
        <f>+octubre21!C181+noviembre21!C181+diciembre21!C181+'Productos Financieros21'!C181</f>
        <v>390430.82</v>
      </c>
      <c r="D181" s="7">
        <f>+octubre21!D181+noviembre21!D181+diciembre21!D181+'Productos Financieros21'!G181</f>
        <v>0</v>
      </c>
      <c r="E181" s="7">
        <f t="shared" si="3"/>
        <v>390430.82</v>
      </c>
      <c r="F181" s="7">
        <f>+octubre21!F181+noviembre21!F181+diciembre21!F181+'Productos Financieros21'!F181</f>
        <v>236318.84</v>
      </c>
      <c r="G181" s="7">
        <f>+octubre21!G181+noviembre21!G181+diciembre21!G181</f>
        <v>0</v>
      </c>
      <c r="H181" s="7">
        <f>+octubre21!H181+noviembre21!H181+diciembre21!H181+'Productos Financieros21'!H181</f>
        <v>236318.84</v>
      </c>
    </row>
    <row r="182" spans="1:8" x14ac:dyDescent="0.25">
      <c r="A182" s="6" t="s">
        <v>354</v>
      </c>
      <c r="B182" s="6" t="s">
        <v>355</v>
      </c>
      <c r="C182" s="7">
        <f>+octubre21!C182+noviembre21!C182+diciembre21!C182+'Productos Financieros21'!C182</f>
        <v>823385.78999999992</v>
      </c>
      <c r="D182" s="7">
        <f>+octubre21!D182+noviembre21!D182+diciembre21!D182+'Productos Financieros21'!G182</f>
        <v>0</v>
      </c>
      <c r="E182" s="7">
        <f t="shared" si="3"/>
        <v>823385.78999999992</v>
      </c>
      <c r="F182" s="7">
        <f>+octubre21!F182+noviembre21!F182+diciembre21!F182+'Productos Financieros21'!F182</f>
        <v>452225.32</v>
      </c>
      <c r="G182" s="7">
        <f>+octubre21!G182+noviembre21!G182+diciembre21!G182</f>
        <v>0</v>
      </c>
      <c r="H182" s="7">
        <f>+octubre21!H182+noviembre21!H182+diciembre21!H182+'Productos Financieros21'!H182</f>
        <v>452225.32</v>
      </c>
    </row>
    <row r="183" spans="1:8" x14ac:dyDescent="0.25">
      <c r="A183" s="6" t="s">
        <v>356</v>
      </c>
      <c r="B183" s="6" t="s">
        <v>357</v>
      </c>
      <c r="C183" s="7">
        <f>+octubre21!C183+noviembre21!C183+diciembre21!C183+'Productos Financieros21'!C183</f>
        <v>1514020.73</v>
      </c>
      <c r="D183" s="7">
        <f>+octubre21!D183+noviembre21!D183+diciembre21!D183+'Productos Financieros21'!G183</f>
        <v>0</v>
      </c>
      <c r="E183" s="7">
        <f t="shared" si="3"/>
        <v>1514020.73</v>
      </c>
      <c r="F183" s="7">
        <f>+octubre21!F183+noviembre21!F183+diciembre21!F183+'Productos Financieros21'!F183</f>
        <v>1720115.77</v>
      </c>
      <c r="G183" s="7">
        <f>+octubre21!G183+noviembre21!G183+diciembre21!G183</f>
        <v>0</v>
      </c>
      <c r="H183" s="7">
        <f>+octubre21!H183+noviembre21!H183+diciembre21!H183+'Productos Financieros21'!H183</f>
        <v>1720115.77</v>
      </c>
    </row>
    <row r="184" spans="1:8" x14ac:dyDescent="0.25">
      <c r="A184" s="6" t="s">
        <v>358</v>
      </c>
      <c r="B184" s="6" t="s">
        <v>359</v>
      </c>
      <c r="C184" s="7">
        <f>+octubre21!C184+noviembre21!C184+diciembre21!C184+'Productos Financieros21'!C184</f>
        <v>547715.17000000004</v>
      </c>
      <c r="D184" s="7">
        <f>+octubre21!D184+noviembre21!D184+diciembre21!D184+'Productos Financieros21'!G184</f>
        <v>0</v>
      </c>
      <c r="E184" s="7">
        <f t="shared" si="3"/>
        <v>547715.17000000004</v>
      </c>
      <c r="F184" s="7">
        <f>+octubre21!F184+noviembre21!F184+diciembre21!F184+'Productos Financieros21'!F184</f>
        <v>1110565.8199999998</v>
      </c>
      <c r="G184" s="7">
        <f>+octubre21!G184+noviembre21!G184+diciembre21!G184</f>
        <v>0</v>
      </c>
      <c r="H184" s="7">
        <f>+octubre21!H184+noviembre21!H184+diciembre21!H184+'Productos Financieros21'!H184</f>
        <v>1110565.8199999998</v>
      </c>
    </row>
    <row r="185" spans="1:8" x14ac:dyDescent="0.25">
      <c r="A185" s="6" t="s">
        <v>360</v>
      </c>
      <c r="B185" s="6" t="s">
        <v>361</v>
      </c>
      <c r="C185" s="7">
        <f>+octubre21!C185+noviembre21!C185+diciembre21!C185+'Productos Financieros21'!C185</f>
        <v>356664.61</v>
      </c>
      <c r="D185" s="7">
        <f>+octubre21!D185+noviembre21!D185+diciembre21!D185+'Productos Financieros21'!G185</f>
        <v>0</v>
      </c>
      <c r="E185" s="7">
        <f t="shared" si="3"/>
        <v>356664.61</v>
      </c>
      <c r="F185" s="7">
        <f>+octubre21!F185+noviembre21!F185+diciembre21!F185+'Productos Financieros21'!F185</f>
        <v>240135.80000000002</v>
      </c>
      <c r="G185" s="7">
        <f>+octubre21!G185+noviembre21!G185+diciembre21!G185</f>
        <v>0</v>
      </c>
      <c r="H185" s="7">
        <f>+octubre21!H185+noviembre21!H185+diciembre21!H185+'Productos Financieros21'!H185</f>
        <v>240135.80000000002</v>
      </c>
    </row>
    <row r="186" spans="1:8" x14ac:dyDescent="0.25">
      <c r="A186" s="6" t="s">
        <v>362</v>
      </c>
      <c r="B186" s="6" t="s">
        <v>363</v>
      </c>
      <c r="C186" s="7">
        <f>+octubre21!C186+noviembre21!C186+diciembre21!C186+'Productos Financieros21'!C186</f>
        <v>467545.89</v>
      </c>
      <c r="D186" s="7">
        <f>+octubre21!D186+noviembre21!D186+diciembre21!D186+'Productos Financieros21'!G186</f>
        <v>0</v>
      </c>
      <c r="E186" s="7">
        <f t="shared" si="3"/>
        <v>467545.89</v>
      </c>
      <c r="F186" s="7">
        <f>+octubre21!F186+noviembre21!F186+diciembre21!F186+'Productos Financieros21'!F186</f>
        <v>388996.75999999995</v>
      </c>
      <c r="G186" s="7">
        <f>+octubre21!G186+noviembre21!G186+diciembre21!G186</f>
        <v>0</v>
      </c>
      <c r="H186" s="7">
        <f>+octubre21!H186+noviembre21!H186+diciembre21!H186+'Productos Financieros21'!H186</f>
        <v>388996.75999999995</v>
      </c>
    </row>
    <row r="187" spans="1:8" x14ac:dyDescent="0.25">
      <c r="A187" s="6" t="s">
        <v>364</v>
      </c>
      <c r="B187" s="6" t="s">
        <v>365</v>
      </c>
      <c r="C187" s="7">
        <f>+octubre21!C187+noviembre21!C187+diciembre21!C187+'Productos Financieros21'!C187</f>
        <v>210977.40999999997</v>
      </c>
      <c r="D187" s="7">
        <f>+octubre21!D187+noviembre21!D187+diciembre21!D187+'Productos Financieros21'!G187</f>
        <v>0</v>
      </c>
      <c r="E187" s="7">
        <f t="shared" si="3"/>
        <v>210977.40999999997</v>
      </c>
      <c r="F187" s="7">
        <f>+octubre21!F187+noviembre21!F187+diciembre21!F187+'Productos Financieros21'!F187</f>
        <v>75177.260000000009</v>
      </c>
      <c r="G187" s="7">
        <f>+octubre21!G187+noviembre21!G187+diciembre21!G187</f>
        <v>0</v>
      </c>
      <c r="H187" s="7">
        <f>+octubre21!H187+noviembre21!H187+diciembre21!H187+'Productos Financieros21'!H187</f>
        <v>75177.260000000009</v>
      </c>
    </row>
    <row r="188" spans="1:8" x14ac:dyDescent="0.25">
      <c r="A188" s="6" t="s">
        <v>366</v>
      </c>
      <c r="B188" s="6" t="s">
        <v>367</v>
      </c>
      <c r="C188" s="7">
        <f>+octubre21!C188+noviembre21!C188+diciembre21!C188+'Productos Financieros21'!C188</f>
        <v>792983.29999999993</v>
      </c>
      <c r="D188" s="7">
        <f>+octubre21!D188+noviembre21!D188+diciembre21!D188+'Productos Financieros21'!G188</f>
        <v>0</v>
      </c>
      <c r="E188" s="7">
        <f t="shared" si="3"/>
        <v>792983.29999999993</v>
      </c>
      <c r="F188" s="7">
        <f>+octubre21!F188+noviembre21!F188+diciembre21!F188+'Productos Financieros21'!F188</f>
        <v>361946.20999999996</v>
      </c>
      <c r="G188" s="7">
        <f>+octubre21!G188+noviembre21!G188+diciembre21!G188</f>
        <v>0</v>
      </c>
      <c r="H188" s="7">
        <f>+octubre21!H188+noviembre21!H188+diciembre21!H188+'Productos Financieros21'!H188</f>
        <v>361946.20999999996</v>
      </c>
    </row>
    <row r="189" spans="1:8" x14ac:dyDescent="0.25">
      <c r="A189" s="6" t="s">
        <v>368</v>
      </c>
      <c r="B189" s="6" t="s">
        <v>369</v>
      </c>
      <c r="C189" s="7">
        <f>+octubre21!C189+noviembre21!C189+diciembre21!C189+'Productos Financieros21'!C189</f>
        <v>415342.69</v>
      </c>
      <c r="D189" s="7">
        <f>+octubre21!D189+noviembre21!D189+diciembre21!D189+'Productos Financieros21'!G189</f>
        <v>0</v>
      </c>
      <c r="E189" s="7">
        <f t="shared" si="3"/>
        <v>415342.69</v>
      </c>
      <c r="F189" s="7">
        <f>+octubre21!F189+noviembre21!F189+diciembre21!F189+'Productos Financieros21'!F189</f>
        <v>244782.5</v>
      </c>
      <c r="G189" s="7">
        <f>+octubre21!G189+noviembre21!G189+diciembre21!G189</f>
        <v>0</v>
      </c>
      <c r="H189" s="7">
        <f>+octubre21!H189+noviembre21!H189+diciembre21!H189+'Productos Financieros21'!H189</f>
        <v>244782.5</v>
      </c>
    </row>
    <row r="190" spans="1:8" x14ac:dyDescent="0.25">
      <c r="A190" s="6" t="s">
        <v>370</v>
      </c>
      <c r="B190" s="6" t="s">
        <v>371</v>
      </c>
      <c r="C190" s="7">
        <f>+octubre21!C190+noviembre21!C190+diciembre21!C190+'Productos Financieros21'!C190</f>
        <v>15341738.66</v>
      </c>
      <c r="D190" s="7">
        <f>+octubre21!D190+noviembre21!D190+diciembre21!D190+'Productos Financieros21'!G190</f>
        <v>0</v>
      </c>
      <c r="E190" s="7">
        <f t="shared" si="3"/>
        <v>15341738.66</v>
      </c>
      <c r="F190" s="7">
        <f>+octubre21!F190+noviembre21!F190+diciembre21!F190+'Productos Financieros21'!F190</f>
        <v>26461736.540000003</v>
      </c>
      <c r="G190" s="7">
        <f>+octubre21!G190+noviembre21!G190+diciembre21!G190</f>
        <v>0</v>
      </c>
      <c r="H190" s="7">
        <f>+octubre21!H190+noviembre21!H190+diciembre21!H190+'Productos Financieros21'!H190</f>
        <v>26461736.540000003</v>
      </c>
    </row>
    <row r="191" spans="1:8" x14ac:dyDescent="0.25">
      <c r="A191" s="6" t="s">
        <v>372</v>
      </c>
      <c r="B191" s="6" t="s">
        <v>373</v>
      </c>
      <c r="C191" s="7">
        <f>+octubre21!C191+noviembre21!C191+diciembre21!C191+'Productos Financieros21'!C191</f>
        <v>1396441.15</v>
      </c>
      <c r="D191" s="7">
        <f>+octubre21!D191+noviembre21!D191+diciembre21!D191+'Productos Financieros21'!G191</f>
        <v>0</v>
      </c>
      <c r="E191" s="7">
        <f t="shared" si="3"/>
        <v>1396441.15</v>
      </c>
      <c r="F191" s="7">
        <f>+octubre21!F191+noviembre21!F191+diciembre21!F191+'Productos Financieros21'!F191</f>
        <v>1483465.01</v>
      </c>
      <c r="G191" s="7">
        <f>+octubre21!G191+noviembre21!G191+diciembre21!G191</f>
        <v>0</v>
      </c>
      <c r="H191" s="7">
        <f>+octubre21!H191+noviembre21!H191+diciembre21!H191+'Productos Financieros21'!H191</f>
        <v>1483465.01</v>
      </c>
    </row>
    <row r="192" spans="1:8" x14ac:dyDescent="0.25">
      <c r="A192" s="6" t="s">
        <v>374</v>
      </c>
      <c r="B192" s="6" t="s">
        <v>375</v>
      </c>
      <c r="C192" s="7">
        <f>+octubre21!C192+noviembre21!C192+diciembre21!C192+'Productos Financieros21'!C192</f>
        <v>164231.6</v>
      </c>
      <c r="D192" s="7">
        <f>+octubre21!D192+noviembre21!D192+diciembre21!D192+'Productos Financieros21'!G192</f>
        <v>0</v>
      </c>
      <c r="E192" s="7">
        <f t="shared" si="3"/>
        <v>164231.6</v>
      </c>
      <c r="F192" s="7">
        <f>+octubre21!F192+noviembre21!F192+diciembre21!F192+'Productos Financieros21'!F192</f>
        <v>86960.02</v>
      </c>
      <c r="G192" s="7">
        <f>+octubre21!G192+noviembre21!G192+diciembre21!G192</f>
        <v>0</v>
      </c>
      <c r="H192" s="7">
        <f>+octubre21!H192+noviembre21!H192+diciembre21!H192+'Productos Financieros21'!H192</f>
        <v>86960.02</v>
      </c>
    </row>
    <row r="193" spans="1:8" x14ac:dyDescent="0.25">
      <c r="A193" s="6" t="s">
        <v>376</v>
      </c>
      <c r="B193" s="6" t="s">
        <v>377</v>
      </c>
      <c r="C193" s="7">
        <f>+octubre21!C193+noviembre21!C193+diciembre21!C193+'Productos Financieros21'!C193</f>
        <v>1030420.51</v>
      </c>
      <c r="D193" s="7">
        <f>+octubre21!D193+noviembre21!D193+diciembre21!D193+'Productos Financieros21'!G193</f>
        <v>0</v>
      </c>
      <c r="E193" s="7">
        <f t="shared" si="3"/>
        <v>1030420.51</v>
      </c>
      <c r="F193" s="7">
        <f>+octubre21!F193+noviembre21!F193+diciembre21!F193+'Productos Financieros21'!F193</f>
        <v>300045.27</v>
      </c>
      <c r="G193" s="7">
        <f>+octubre21!G193+noviembre21!G193+diciembre21!G193</f>
        <v>0</v>
      </c>
      <c r="H193" s="7">
        <f>+octubre21!H193+noviembre21!H193+diciembre21!H193+'Productos Financieros21'!H193</f>
        <v>300045.27</v>
      </c>
    </row>
    <row r="194" spans="1:8" x14ac:dyDescent="0.25">
      <c r="A194" s="6" t="s">
        <v>378</v>
      </c>
      <c r="B194" s="6" t="s">
        <v>379</v>
      </c>
      <c r="C194" s="7">
        <f>+octubre21!C194+noviembre21!C194+diciembre21!C194+'Productos Financieros21'!C194</f>
        <v>2176662.06</v>
      </c>
      <c r="D194" s="7">
        <f>+octubre21!D194+noviembre21!D194+diciembre21!D194+'Productos Financieros21'!G194</f>
        <v>0</v>
      </c>
      <c r="E194" s="7">
        <f t="shared" si="3"/>
        <v>2176662.06</v>
      </c>
      <c r="F194" s="7">
        <f>+octubre21!F194+noviembre21!F194+diciembre21!F194+'Productos Financieros21'!F194</f>
        <v>1594654.37</v>
      </c>
      <c r="G194" s="7">
        <f>+octubre21!G194+noviembre21!G194+diciembre21!G194</f>
        <v>10856</v>
      </c>
      <c r="H194" s="7">
        <f>+octubre21!H194+noviembre21!H194+diciembre21!H194+'Productos Financieros21'!H194</f>
        <v>1583798.37</v>
      </c>
    </row>
    <row r="195" spans="1:8" x14ac:dyDescent="0.25">
      <c r="A195" s="6" t="s">
        <v>380</v>
      </c>
      <c r="B195" s="6" t="s">
        <v>381</v>
      </c>
      <c r="C195" s="7">
        <f>+octubre21!C195+noviembre21!C195+diciembre21!C195+'Productos Financieros21'!C195</f>
        <v>1525194.65</v>
      </c>
      <c r="D195" s="7">
        <f>+octubre21!D195+noviembre21!D195+diciembre21!D195+'Productos Financieros21'!G195</f>
        <v>0</v>
      </c>
      <c r="E195" s="7">
        <f t="shared" si="3"/>
        <v>1525194.65</v>
      </c>
      <c r="F195" s="7">
        <f>+octubre21!F195+noviembre21!F195+diciembre21!F195+'Productos Financieros21'!F195</f>
        <v>517113.44000000006</v>
      </c>
      <c r="G195" s="7">
        <f>+octubre21!G195+noviembre21!G195+diciembre21!G195</f>
        <v>0</v>
      </c>
      <c r="H195" s="7">
        <f>+octubre21!H195+noviembre21!H195+diciembre21!H195+'Productos Financieros21'!H195</f>
        <v>517113.44000000006</v>
      </c>
    </row>
    <row r="196" spans="1:8" x14ac:dyDescent="0.25">
      <c r="A196" s="6" t="s">
        <v>382</v>
      </c>
      <c r="B196" s="6" t="s">
        <v>383</v>
      </c>
      <c r="C196" s="7">
        <f>+octubre21!C196+noviembre21!C196+diciembre21!C196+'Productos Financieros21'!C196</f>
        <v>4381894.59</v>
      </c>
      <c r="D196" s="7">
        <f>+octubre21!D196+noviembre21!D196+diciembre21!D196+'Productos Financieros21'!G196</f>
        <v>0</v>
      </c>
      <c r="E196" s="7">
        <f t="shared" si="3"/>
        <v>4381894.59</v>
      </c>
      <c r="F196" s="7">
        <f>+octubre21!F196+noviembre21!F196+diciembre21!F196+'Productos Financieros21'!F196</f>
        <v>3724677.1199999996</v>
      </c>
      <c r="G196" s="7">
        <f>+octubre21!G196+noviembre21!G196+diciembre21!G196</f>
        <v>28095</v>
      </c>
      <c r="H196" s="7">
        <f>+octubre21!H196+noviembre21!H196+diciembre21!H196+'Productos Financieros21'!H196</f>
        <v>3696582.1199999996</v>
      </c>
    </row>
    <row r="197" spans="1:8" x14ac:dyDescent="0.25">
      <c r="A197" s="6" t="s">
        <v>384</v>
      </c>
      <c r="B197" s="6" t="s">
        <v>385</v>
      </c>
      <c r="C197" s="7">
        <f>+octubre21!C197+noviembre21!C197+diciembre21!C197+'Productos Financieros21'!C197</f>
        <v>34594.520000000004</v>
      </c>
      <c r="D197" s="7">
        <f>+octubre21!D197+noviembre21!D197+diciembre21!D197+'Productos Financieros21'!G197</f>
        <v>0</v>
      </c>
      <c r="E197" s="7">
        <f t="shared" si="3"/>
        <v>34594.520000000004</v>
      </c>
      <c r="F197" s="7">
        <f>+octubre21!F197+noviembre21!F197+diciembre21!F197+'Productos Financieros21'!F197</f>
        <v>49122.47</v>
      </c>
      <c r="G197" s="7">
        <f>+octubre21!G197+noviembre21!G197+diciembre21!G197</f>
        <v>0</v>
      </c>
      <c r="H197" s="7">
        <f>+octubre21!H197+noviembre21!H197+diciembre21!H197+'Productos Financieros21'!H197</f>
        <v>49122.47</v>
      </c>
    </row>
    <row r="198" spans="1:8" x14ac:dyDescent="0.25">
      <c r="A198" s="6" t="s">
        <v>386</v>
      </c>
      <c r="B198" s="6" t="s">
        <v>387</v>
      </c>
      <c r="C198" s="7">
        <f>+octubre21!C198+noviembre21!C198+diciembre21!C198+'Productos Financieros21'!C198</f>
        <v>209679.03</v>
      </c>
      <c r="D198" s="7">
        <f>+octubre21!D198+noviembre21!D198+diciembre21!D198+'Productos Financieros21'!G198</f>
        <v>0</v>
      </c>
      <c r="E198" s="7">
        <f t="shared" si="3"/>
        <v>209679.03</v>
      </c>
      <c r="F198" s="7">
        <f>+octubre21!F198+noviembre21!F198+diciembre21!F198+'Productos Financieros21'!F198</f>
        <v>252582.36000000002</v>
      </c>
      <c r="G198" s="7">
        <f>+octubre21!G198+noviembre21!G198+diciembre21!G198</f>
        <v>0</v>
      </c>
      <c r="H198" s="7">
        <f>+octubre21!H198+noviembre21!H198+diciembre21!H198+'Productos Financieros21'!H198</f>
        <v>252582.36000000002</v>
      </c>
    </row>
    <row r="199" spans="1:8" x14ac:dyDescent="0.25">
      <c r="A199" s="6" t="s">
        <v>388</v>
      </c>
      <c r="B199" s="6" t="s">
        <v>389</v>
      </c>
      <c r="C199" s="7">
        <f>+octubre21!C199+noviembre21!C199+diciembre21!C199+'Productos Financieros21'!C199</f>
        <v>400912.86000000004</v>
      </c>
      <c r="D199" s="7">
        <f>+octubre21!D199+noviembre21!D199+diciembre21!D199+'Productos Financieros21'!G199</f>
        <v>0</v>
      </c>
      <c r="E199" s="7">
        <f t="shared" si="3"/>
        <v>400912.86000000004</v>
      </c>
      <c r="F199" s="7">
        <f>+octubre21!F199+noviembre21!F199+diciembre21!F199+'Productos Financieros21'!F199</f>
        <v>465833.57999999996</v>
      </c>
      <c r="G199" s="7">
        <f>+octubre21!G199+noviembre21!G199+diciembre21!G199</f>
        <v>0</v>
      </c>
      <c r="H199" s="7">
        <f>+octubre21!H199+noviembre21!H199+diciembre21!H199+'Productos Financieros21'!H199</f>
        <v>465833.57999999996</v>
      </c>
    </row>
    <row r="200" spans="1:8" x14ac:dyDescent="0.25">
      <c r="A200" s="6" t="s">
        <v>390</v>
      </c>
      <c r="B200" s="6" t="s">
        <v>391</v>
      </c>
      <c r="C200" s="7">
        <f>+octubre21!C200+noviembre21!C200+diciembre21!C200+'Productos Financieros21'!C200</f>
        <v>288048.73</v>
      </c>
      <c r="D200" s="7">
        <f>+octubre21!D200+noviembre21!D200+diciembre21!D200+'Productos Financieros21'!G200</f>
        <v>0</v>
      </c>
      <c r="E200" s="7">
        <f t="shared" ref="E200:E263" si="4">C200-D200</f>
        <v>288048.73</v>
      </c>
      <c r="F200" s="7">
        <f>+octubre21!F200+noviembre21!F200+diciembre21!F200+'Productos Financieros21'!F200</f>
        <v>227689.24000000002</v>
      </c>
      <c r="G200" s="7">
        <f>+octubre21!G200+noviembre21!G200+diciembre21!G200</f>
        <v>0</v>
      </c>
      <c r="H200" s="7">
        <f>+octubre21!H200+noviembre21!H200+diciembre21!H200+'Productos Financieros21'!H200</f>
        <v>227689.24000000002</v>
      </c>
    </row>
    <row r="201" spans="1:8" x14ac:dyDescent="0.25">
      <c r="A201" s="6" t="s">
        <v>392</v>
      </c>
      <c r="B201" s="6" t="s">
        <v>393</v>
      </c>
      <c r="C201" s="7">
        <f>+octubre21!C201+noviembre21!C201+diciembre21!C201+'Productos Financieros21'!C201</f>
        <v>452503.35</v>
      </c>
      <c r="D201" s="7">
        <f>+octubre21!D201+noviembre21!D201+diciembre21!D201+'Productos Financieros21'!G201</f>
        <v>0</v>
      </c>
      <c r="E201" s="7">
        <f t="shared" si="4"/>
        <v>452503.35</v>
      </c>
      <c r="F201" s="7">
        <f>+octubre21!F201+noviembre21!F201+diciembre21!F201+'Productos Financieros21'!F201</f>
        <v>175247.67</v>
      </c>
      <c r="G201" s="7">
        <f>+octubre21!G201+noviembre21!G201+diciembre21!G201</f>
        <v>0</v>
      </c>
      <c r="H201" s="7">
        <f>+octubre21!H201+noviembre21!H201+diciembre21!H201+'Productos Financieros21'!H201</f>
        <v>175247.67</v>
      </c>
    </row>
    <row r="202" spans="1:8" x14ac:dyDescent="0.25">
      <c r="A202" s="6" t="s">
        <v>394</v>
      </c>
      <c r="B202" s="6" t="s">
        <v>395</v>
      </c>
      <c r="C202" s="7">
        <f>+octubre21!C202+noviembre21!C202+diciembre21!C202+'Productos Financieros21'!C202</f>
        <v>48744.880000000005</v>
      </c>
      <c r="D202" s="7">
        <f>+octubre21!D202+noviembre21!D202+diciembre21!D202+'Productos Financieros21'!G202</f>
        <v>0</v>
      </c>
      <c r="E202" s="7">
        <f t="shared" si="4"/>
        <v>48744.880000000005</v>
      </c>
      <c r="F202" s="7">
        <f>+octubre21!F202+noviembre21!F202+diciembre21!F202+'Productos Financieros21'!F202</f>
        <v>67543.37999999999</v>
      </c>
      <c r="G202" s="7">
        <f>+octubre21!G202+noviembre21!G202+diciembre21!G202</f>
        <v>0</v>
      </c>
      <c r="H202" s="7">
        <f>+octubre21!H202+noviembre21!H202+diciembre21!H202+'Productos Financieros21'!H202</f>
        <v>67543.37999999999</v>
      </c>
    </row>
    <row r="203" spans="1:8" x14ac:dyDescent="0.25">
      <c r="A203" s="6" t="s">
        <v>396</v>
      </c>
      <c r="B203" s="6" t="s">
        <v>397</v>
      </c>
      <c r="C203" s="7">
        <f>+octubre21!C203+noviembre21!C203+diciembre21!C203+'Productos Financieros21'!C203</f>
        <v>675040.16</v>
      </c>
      <c r="D203" s="7">
        <f>+octubre21!D203+noviembre21!D203+diciembre21!D203+'Productos Financieros21'!G203</f>
        <v>0</v>
      </c>
      <c r="E203" s="7">
        <f t="shared" si="4"/>
        <v>675040.16</v>
      </c>
      <c r="F203" s="7">
        <f>+octubre21!F203+noviembre21!F203+diciembre21!F203+'Productos Financieros21'!F203</f>
        <v>545657.58000000007</v>
      </c>
      <c r="G203" s="7">
        <f>+octubre21!G203+noviembre21!G203+diciembre21!G203</f>
        <v>0</v>
      </c>
      <c r="H203" s="7">
        <f>+octubre21!H203+noviembre21!H203+diciembre21!H203+'Productos Financieros21'!H203</f>
        <v>545657.58000000007</v>
      </c>
    </row>
    <row r="204" spans="1:8" x14ac:dyDescent="0.25">
      <c r="A204" s="6" t="s">
        <v>398</v>
      </c>
      <c r="B204" s="6" t="s">
        <v>399</v>
      </c>
      <c r="C204" s="7">
        <f>+octubre21!C204+noviembre21!C204+diciembre21!C204+'Productos Financieros21'!C204</f>
        <v>5765682.2599999998</v>
      </c>
      <c r="D204" s="7">
        <f>+octubre21!D204+noviembre21!D204+diciembre21!D204+'Productos Financieros21'!G204</f>
        <v>0</v>
      </c>
      <c r="E204" s="7">
        <f t="shared" si="4"/>
        <v>5765682.2599999998</v>
      </c>
      <c r="F204" s="7">
        <f>+octubre21!F204+noviembre21!F204+diciembre21!F204+'Productos Financieros21'!F204</f>
        <v>4945768.46</v>
      </c>
      <c r="G204" s="7">
        <f>+octubre21!G204+noviembre21!G204+diciembre21!G204</f>
        <v>0</v>
      </c>
      <c r="H204" s="7">
        <f>+octubre21!H204+noviembre21!H204+diciembre21!H204+'Productos Financieros21'!H204</f>
        <v>4945768.46</v>
      </c>
    </row>
    <row r="205" spans="1:8" x14ac:dyDescent="0.25">
      <c r="A205" s="6" t="s">
        <v>400</v>
      </c>
      <c r="B205" s="6" t="s">
        <v>401</v>
      </c>
      <c r="C205" s="7">
        <f>+octubre21!C205+noviembre21!C205+diciembre21!C205+'Productos Financieros21'!C205</f>
        <v>269697.73000000004</v>
      </c>
      <c r="D205" s="7">
        <f>+octubre21!D205+noviembre21!D205+diciembre21!D205+'Productos Financieros21'!G205</f>
        <v>0</v>
      </c>
      <c r="E205" s="7">
        <f t="shared" si="4"/>
        <v>269697.73000000004</v>
      </c>
      <c r="F205" s="7">
        <f>+octubre21!F205+noviembre21!F205+diciembre21!F205+'Productos Financieros21'!F205</f>
        <v>81981.39</v>
      </c>
      <c r="G205" s="7">
        <f>+octubre21!G205+noviembre21!G205+diciembre21!G205</f>
        <v>0</v>
      </c>
      <c r="H205" s="7">
        <f>+octubre21!H205+noviembre21!H205+diciembre21!H205+'Productos Financieros21'!H205</f>
        <v>81981.39</v>
      </c>
    </row>
    <row r="206" spans="1:8" x14ac:dyDescent="0.25">
      <c r="A206" s="6" t="s">
        <v>402</v>
      </c>
      <c r="B206" s="6" t="s">
        <v>403</v>
      </c>
      <c r="C206" s="7">
        <f>+octubre21!C206+noviembre21!C206+diciembre21!C206+'Productos Financieros21'!C206</f>
        <v>1174149.3799999999</v>
      </c>
      <c r="D206" s="7">
        <f>+octubre21!D206+noviembre21!D206+diciembre21!D206+'Productos Financieros21'!G206</f>
        <v>0</v>
      </c>
      <c r="E206" s="7">
        <f t="shared" si="4"/>
        <v>1174149.3799999999</v>
      </c>
      <c r="F206" s="7">
        <f>+octubre21!F206+noviembre21!F206+diciembre21!F206+'Productos Financieros21'!F206</f>
        <v>614528.57000000007</v>
      </c>
      <c r="G206" s="7">
        <f>+octubre21!G206+noviembre21!G206+diciembre21!G206</f>
        <v>0</v>
      </c>
      <c r="H206" s="7">
        <f>+octubre21!H206+noviembre21!H206+diciembre21!H206+'Productos Financieros21'!H206</f>
        <v>614528.57000000007</v>
      </c>
    </row>
    <row r="207" spans="1:8" x14ac:dyDescent="0.25">
      <c r="A207" s="6" t="s">
        <v>404</v>
      </c>
      <c r="B207" s="6" t="s">
        <v>405</v>
      </c>
      <c r="C207" s="7">
        <f>+octubre21!C207+noviembre21!C207+diciembre21!C207+'Productos Financieros21'!C207</f>
        <v>425658.47</v>
      </c>
      <c r="D207" s="7">
        <f>+octubre21!D207+noviembre21!D207+diciembre21!D207+'Productos Financieros21'!G207</f>
        <v>0</v>
      </c>
      <c r="E207" s="7">
        <f t="shared" si="4"/>
        <v>425658.47</v>
      </c>
      <c r="F207" s="7">
        <f>+octubre21!F207+noviembre21!F207+diciembre21!F207+'Productos Financieros21'!F207</f>
        <v>311993.99</v>
      </c>
      <c r="G207" s="7">
        <f>+octubre21!G207+noviembre21!G207+diciembre21!G207</f>
        <v>0</v>
      </c>
      <c r="H207" s="7">
        <f>+octubre21!H207+noviembre21!H207+diciembre21!H207+'Productos Financieros21'!H207</f>
        <v>311993.99</v>
      </c>
    </row>
    <row r="208" spans="1:8" x14ac:dyDescent="0.25">
      <c r="A208" s="6" t="s">
        <v>406</v>
      </c>
      <c r="B208" s="6" t="s">
        <v>407</v>
      </c>
      <c r="C208" s="7">
        <f>+octubre21!C208+noviembre21!C208+diciembre21!C208+'Productos Financieros21'!C208</f>
        <v>1129121.8600000001</v>
      </c>
      <c r="D208" s="7">
        <f>+octubre21!D208+noviembre21!D208+diciembre21!D208+'Productos Financieros21'!G208</f>
        <v>0</v>
      </c>
      <c r="E208" s="7">
        <f t="shared" si="4"/>
        <v>1129121.8600000001</v>
      </c>
      <c r="F208" s="7">
        <f>+octubre21!F208+noviembre21!F208+diciembre21!F208+'Productos Financieros21'!F208</f>
        <v>759572.58</v>
      </c>
      <c r="G208" s="7">
        <f>+octubre21!G208+noviembre21!G208+diciembre21!G208</f>
        <v>0</v>
      </c>
      <c r="H208" s="7">
        <f>+octubre21!H208+noviembre21!H208+diciembre21!H208+'Productos Financieros21'!H208</f>
        <v>759572.58</v>
      </c>
    </row>
    <row r="209" spans="1:8" x14ac:dyDescent="0.25">
      <c r="A209" s="6" t="s">
        <v>408</v>
      </c>
      <c r="B209" s="6" t="s">
        <v>409</v>
      </c>
      <c r="C209" s="7">
        <f>+octubre21!C209+noviembre21!C209+diciembre21!C209+'Productos Financieros21'!C209</f>
        <v>1063563.4000000001</v>
      </c>
      <c r="D209" s="7">
        <f>+octubre21!D209+noviembre21!D209+diciembre21!D209+'Productos Financieros21'!G209</f>
        <v>0</v>
      </c>
      <c r="E209" s="7">
        <f t="shared" si="4"/>
        <v>1063563.4000000001</v>
      </c>
      <c r="F209" s="7">
        <f>+octubre21!F209+noviembre21!F209+diciembre21!F209+'Productos Financieros21'!F209</f>
        <v>587146.14</v>
      </c>
      <c r="G209" s="7">
        <f>+octubre21!G209+noviembre21!G209+diciembre21!G209</f>
        <v>0</v>
      </c>
      <c r="H209" s="7">
        <f>+octubre21!H209+noviembre21!H209+diciembre21!H209+'Productos Financieros21'!H209</f>
        <v>587146.14</v>
      </c>
    </row>
    <row r="210" spans="1:8" x14ac:dyDescent="0.25">
      <c r="A210" s="6" t="s">
        <v>410</v>
      </c>
      <c r="B210" s="6" t="s">
        <v>411</v>
      </c>
      <c r="C210" s="7">
        <f>+octubre21!C210+noviembre21!C210+diciembre21!C210+'Productos Financieros21'!C210</f>
        <v>262148.98</v>
      </c>
      <c r="D210" s="7">
        <f>+octubre21!D210+noviembre21!D210+diciembre21!D210+'Productos Financieros21'!G210</f>
        <v>0</v>
      </c>
      <c r="E210" s="7">
        <f t="shared" si="4"/>
        <v>262148.98</v>
      </c>
      <c r="F210" s="7">
        <f>+octubre21!F210+noviembre21!F210+diciembre21!F210+'Productos Financieros21'!F210</f>
        <v>105214.98</v>
      </c>
      <c r="G210" s="7">
        <f>+octubre21!G210+noviembre21!G210+diciembre21!G210</f>
        <v>0</v>
      </c>
      <c r="H210" s="7">
        <f>+octubre21!H210+noviembre21!H210+diciembre21!H210+'Productos Financieros21'!H210</f>
        <v>105214.98</v>
      </c>
    </row>
    <row r="211" spans="1:8" x14ac:dyDescent="0.25">
      <c r="A211" s="6" t="s">
        <v>412</v>
      </c>
      <c r="B211" s="6" t="s">
        <v>413</v>
      </c>
      <c r="C211" s="7">
        <f>+octubre21!C211+noviembre21!C211+diciembre21!C211+'Productos Financieros21'!C211</f>
        <v>6135075.4299999997</v>
      </c>
      <c r="D211" s="7">
        <f>+octubre21!D211+noviembre21!D211+diciembre21!D211+'Productos Financieros21'!G211</f>
        <v>582027.8899999999</v>
      </c>
      <c r="E211" s="7">
        <f t="shared" si="4"/>
        <v>5553047.54</v>
      </c>
      <c r="F211" s="7">
        <f>+octubre21!F211+noviembre21!F211+diciembre21!F211+'Productos Financieros21'!F211</f>
        <v>2819396.6900000004</v>
      </c>
      <c r="G211" s="7">
        <f>+octubre21!G211+noviembre21!G211+diciembre21!G211</f>
        <v>0</v>
      </c>
      <c r="H211" s="7">
        <f>+octubre21!H211+noviembre21!H211+diciembre21!H211+'Productos Financieros21'!H211</f>
        <v>2819396.6900000004</v>
      </c>
    </row>
    <row r="212" spans="1:8" x14ac:dyDescent="0.25">
      <c r="A212" s="6" t="s">
        <v>414</v>
      </c>
      <c r="B212" s="6" t="s">
        <v>415</v>
      </c>
      <c r="C212" s="7">
        <f>+octubre21!C212+noviembre21!C212+diciembre21!C212+'Productos Financieros21'!C212</f>
        <v>458318.58</v>
      </c>
      <c r="D212" s="7">
        <f>+octubre21!D212+noviembre21!D212+diciembre21!D212+'Productos Financieros21'!G212</f>
        <v>0</v>
      </c>
      <c r="E212" s="7">
        <f t="shared" si="4"/>
        <v>458318.58</v>
      </c>
      <c r="F212" s="7">
        <f>+octubre21!F212+noviembre21!F212+diciembre21!F212+'Productos Financieros21'!F212</f>
        <v>401775.24</v>
      </c>
      <c r="G212" s="7">
        <f>+octubre21!G212+noviembre21!G212+diciembre21!G212</f>
        <v>0</v>
      </c>
      <c r="H212" s="7">
        <f>+octubre21!H212+noviembre21!H212+diciembre21!H212+'Productos Financieros21'!H212</f>
        <v>401775.24</v>
      </c>
    </row>
    <row r="213" spans="1:8" x14ac:dyDescent="0.25">
      <c r="A213" s="6" t="s">
        <v>416</v>
      </c>
      <c r="B213" s="6" t="s">
        <v>417</v>
      </c>
      <c r="C213" s="7">
        <f>+octubre21!C213+noviembre21!C213+diciembre21!C213+'Productos Financieros21'!C213</f>
        <v>5651479.6100000003</v>
      </c>
      <c r="D213" s="7">
        <f>+octubre21!D213+noviembre21!D213+diciembre21!D213+'Productos Financieros21'!G213</f>
        <v>0</v>
      </c>
      <c r="E213" s="7">
        <f t="shared" si="4"/>
        <v>5651479.6100000003</v>
      </c>
      <c r="F213" s="7">
        <f>+octubre21!F213+noviembre21!F213+diciembre21!F213+'Productos Financieros21'!F213</f>
        <v>3158441.23</v>
      </c>
      <c r="G213" s="7">
        <f>+octubre21!G213+noviembre21!G213+diciembre21!G213</f>
        <v>0</v>
      </c>
      <c r="H213" s="7">
        <f>+octubre21!H213+noviembre21!H213+diciembre21!H213+'Productos Financieros21'!H213</f>
        <v>3158441.23</v>
      </c>
    </row>
    <row r="214" spans="1:8" x14ac:dyDescent="0.25">
      <c r="A214" s="6" t="s">
        <v>418</v>
      </c>
      <c r="B214" s="6" t="s">
        <v>419</v>
      </c>
      <c r="C214" s="7">
        <f>+octubre21!C214+noviembre21!C214+diciembre21!C214+'Productos Financieros21'!C214</f>
        <v>2546530.5900000003</v>
      </c>
      <c r="D214" s="7">
        <f>+octubre21!D214+noviembre21!D214+diciembre21!D214+'Productos Financieros21'!G214</f>
        <v>0</v>
      </c>
      <c r="E214" s="7">
        <f t="shared" si="4"/>
        <v>2546530.5900000003</v>
      </c>
      <c r="F214" s="7">
        <f>+octubre21!F214+noviembre21!F214+diciembre21!F214+'Productos Financieros21'!F214</f>
        <v>1151888.43</v>
      </c>
      <c r="G214" s="7">
        <f>+octubre21!G214+noviembre21!G214+diciembre21!G214</f>
        <v>0</v>
      </c>
      <c r="H214" s="7">
        <f>+octubre21!H214+noviembre21!H214+diciembre21!H214+'Productos Financieros21'!H214</f>
        <v>1151888.43</v>
      </c>
    </row>
    <row r="215" spans="1:8" x14ac:dyDescent="0.25">
      <c r="A215" s="6" t="s">
        <v>420</v>
      </c>
      <c r="B215" s="6" t="s">
        <v>421</v>
      </c>
      <c r="C215" s="7">
        <f>+octubre21!C215+noviembre21!C215+diciembre21!C215+'Productos Financieros21'!C215</f>
        <v>305242.89</v>
      </c>
      <c r="D215" s="7">
        <f>+octubre21!D215+noviembre21!D215+diciembre21!D215+'Productos Financieros21'!G215</f>
        <v>0</v>
      </c>
      <c r="E215" s="7">
        <f t="shared" si="4"/>
        <v>305242.89</v>
      </c>
      <c r="F215" s="7">
        <f>+octubre21!F215+noviembre21!F215+diciembre21!F215+'Productos Financieros21'!F215</f>
        <v>100734.22</v>
      </c>
      <c r="G215" s="7">
        <f>+octubre21!G215+noviembre21!G215+diciembre21!G215</f>
        <v>0</v>
      </c>
      <c r="H215" s="7">
        <f>+octubre21!H215+noviembre21!H215+diciembre21!H215+'Productos Financieros21'!H215</f>
        <v>100734.22</v>
      </c>
    </row>
    <row r="216" spans="1:8" x14ac:dyDescent="0.25">
      <c r="A216" s="6" t="s">
        <v>422</v>
      </c>
      <c r="B216" s="6" t="s">
        <v>423</v>
      </c>
      <c r="C216" s="7">
        <f>+octubre21!C216+noviembre21!C216+diciembre21!C216+'Productos Financieros21'!C216</f>
        <v>2010631.98</v>
      </c>
      <c r="D216" s="7">
        <f>+octubre21!D216+noviembre21!D216+diciembre21!D216+'Productos Financieros21'!G216</f>
        <v>0</v>
      </c>
      <c r="E216" s="7">
        <f t="shared" si="4"/>
        <v>2010631.98</v>
      </c>
      <c r="F216" s="7">
        <f>+octubre21!F216+noviembre21!F216+diciembre21!F216+'Productos Financieros21'!F216</f>
        <v>958053.86999999988</v>
      </c>
      <c r="G216" s="7">
        <f>+octubre21!G216+noviembre21!G216+diciembre21!G216</f>
        <v>0</v>
      </c>
      <c r="H216" s="7">
        <f>+octubre21!H216+noviembre21!H216+diciembre21!H216+'Productos Financieros21'!H216</f>
        <v>958053.86999999988</v>
      </c>
    </row>
    <row r="217" spans="1:8" x14ac:dyDescent="0.25">
      <c r="A217" s="6" t="s">
        <v>424</v>
      </c>
      <c r="B217" s="6" t="s">
        <v>425</v>
      </c>
      <c r="C217" s="7">
        <f>+octubre21!C217+noviembre21!C217+diciembre21!C217+'Productos Financieros21'!C217</f>
        <v>1034503.63</v>
      </c>
      <c r="D217" s="7">
        <f>+octubre21!D217+noviembre21!D217+diciembre21!D217+'Productos Financieros21'!G217</f>
        <v>0</v>
      </c>
      <c r="E217" s="7">
        <f t="shared" si="4"/>
        <v>1034503.63</v>
      </c>
      <c r="F217" s="7">
        <f>+octubre21!F217+noviembre21!F217+diciembre21!F217+'Productos Financieros21'!F217</f>
        <v>566069.94000000006</v>
      </c>
      <c r="G217" s="7">
        <f>+octubre21!G217+noviembre21!G217+diciembre21!G217</f>
        <v>0</v>
      </c>
      <c r="H217" s="7">
        <f>+octubre21!H217+noviembre21!H217+diciembre21!H217+'Productos Financieros21'!H217</f>
        <v>566069.94000000006</v>
      </c>
    </row>
    <row r="218" spans="1:8" x14ac:dyDescent="0.25">
      <c r="A218" s="6" t="s">
        <v>426</v>
      </c>
      <c r="B218" s="6" t="s">
        <v>427</v>
      </c>
      <c r="C218" s="7">
        <f>+octubre21!C218+noviembre21!C218+diciembre21!C218+'Productos Financieros21'!C218</f>
        <v>2187742.29</v>
      </c>
      <c r="D218" s="7">
        <f>+octubre21!D218+noviembre21!D218+diciembre21!D218+'Productos Financieros21'!G218</f>
        <v>0</v>
      </c>
      <c r="E218" s="7">
        <f t="shared" si="4"/>
        <v>2187742.29</v>
      </c>
      <c r="F218" s="7">
        <f>+octubre21!F218+noviembre21!F218+diciembre21!F218+'Productos Financieros21'!F218</f>
        <v>517279.39</v>
      </c>
      <c r="G218" s="7">
        <f>+octubre21!G218+noviembre21!G218+diciembre21!G218</f>
        <v>0</v>
      </c>
      <c r="H218" s="7">
        <f>+octubre21!H218+noviembre21!H218+diciembre21!H218+'Productos Financieros21'!H218</f>
        <v>517279.39</v>
      </c>
    </row>
    <row r="219" spans="1:8" x14ac:dyDescent="0.25">
      <c r="A219" s="6" t="s">
        <v>428</v>
      </c>
      <c r="B219" s="6" t="s">
        <v>429</v>
      </c>
      <c r="C219" s="7">
        <f>+octubre21!C219+noviembre21!C219+diciembre21!C219+'Productos Financieros21'!C219</f>
        <v>1132167.77</v>
      </c>
      <c r="D219" s="7">
        <f>+octubre21!D219+noviembre21!D219+diciembre21!D219+'Productos Financieros21'!G219</f>
        <v>0</v>
      </c>
      <c r="E219" s="7">
        <f t="shared" si="4"/>
        <v>1132167.77</v>
      </c>
      <c r="F219" s="7">
        <f>+octubre21!F219+noviembre21!F219+diciembre21!F219+'Productos Financieros21'!F219</f>
        <v>697505.69</v>
      </c>
      <c r="G219" s="7">
        <f>+octubre21!G219+noviembre21!G219+diciembre21!G219</f>
        <v>0</v>
      </c>
      <c r="H219" s="7">
        <f>+octubre21!H219+noviembre21!H219+diciembre21!H219+'Productos Financieros21'!H219</f>
        <v>697505.69</v>
      </c>
    </row>
    <row r="220" spans="1:8" x14ac:dyDescent="0.25">
      <c r="A220" s="6" t="s">
        <v>430</v>
      </c>
      <c r="B220" s="6" t="s">
        <v>431</v>
      </c>
      <c r="C220" s="7">
        <f>+octubre21!C220+noviembre21!C220+diciembre21!C220+'Productos Financieros21'!C220</f>
        <v>584842.59</v>
      </c>
      <c r="D220" s="7">
        <f>+octubre21!D220+noviembre21!D220+diciembre21!D220+'Productos Financieros21'!G220</f>
        <v>0</v>
      </c>
      <c r="E220" s="7">
        <f t="shared" si="4"/>
        <v>584842.59</v>
      </c>
      <c r="F220" s="7">
        <f>+octubre21!F220+noviembre21!F220+diciembre21!F220+'Productos Financieros21'!F220</f>
        <v>337384.98000000004</v>
      </c>
      <c r="G220" s="7">
        <f>+octubre21!G220+noviembre21!G220+diciembre21!G220</f>
        <v>0</v>
      </c>
      <c r="H220" s="7">
        <f>+octubre21!H220+noviembre21!H220+diciembre21!H220+'Productos Financieros21'!H220</f>
        <v>337384.98000000004</v>
      </c>
    </row>
    <row r="221" spans="1:8" x14ac:dyDescent="0.25">
      <c r="A221" s="6" t="s">
        <v>432</v>
      </c>
      <c r="B221" s="6" t="s">
        <v>433</v>
      </c>
      <c r="C221" s="7">
        <f>+octubre21!C221+noviembre21!C221+diciembre21!C221+'Productos Financieros21'!C221</f>
        <v>293939.44</v>
      </c>
      <c r="D221" s="7">
        <f>+octubre21!D221+noviembre21!D221+diciembre21!D221+'Productos Financieros21'!G221</f>
        <v>0</v>
      </c>
      <c r="E221" s="7">
        <f t="shared" si="4"/>
        <v>293939.44</v>
      </c>
      <c r="F221" s="7">
        <f>+octubre21!F221+noviembre21!F221+diciembre21!F221+'Productos Financieros21'!F221</f>
        <v>145873.78999999998</v>
      </c>
      <c r="G221" s="7">
        <f>+octubre21!G221+noviembre21!G221+diciembre21!G221</f>
        <v>0</v>
      </c>
      <c r="H221" s="7">
        <f>+octubre21!H221+noviembre21!H221+diciembre21!H221+'Productos Financieros21'!H221</f>
        <v>145873.78999999998</v>
      </c>
    </row>
    <row r="222" spans="1:8" x14ac:dyDescent="0.25">
      <c r="A222" s="6" t="s">
        <v>434</v>
      </c>
      <c r="B222" s="6" t="s">
        <v>435</v>
      </c>
      <c r="C222" s="7">
        <f>+octubre21!C222+noviembre21!C222+diciembre21!C222+'Productos Financieros21'!C222</f>
        <v>261557.3</v>
      </c>
      <c r="D222" s="7">
        <f>+octubre21!D222+noviembre21!D222+diciembre21!D222+'Productos Financieros21'!G222</f>
        <v>0</v>
      </c>
      <c r="E222" s="7">
        <f t="shared" si="4"/>
        <v>261557.3</v>
      </c>
      <c r="F222" s="7">
        <f>+octubre21!F222+noviembre21!F222+diciembre21!F222+'Productos Financieros21'!F222</f>
        <v>205949.22999999998</v>
      </c>
      <c r="G222" s="7">
        <f>+octubre21!G222+noviembre21!G222+diciembre21!G222</f>
        <v>0</v>
      </c>
      <c r="H222" s="7">
        <f>+octubre21!H222+noviembre21!H222+diciembre21!H222+'Productos Financieros21'!H222</f>
        <v>205949.22999999998</v>
      </c>
    </row>
    <row r="223" spans="1:8" x14ac:dyDescent="0.25">
      <c r="A223" s="6" t="s">
        <v>436</v>
      </c>
      <c r="B223" s="6" t="s">
        <v>437</v>
      </c>
      <c r="C223" s="7">
        <f>+octubre21!C223+noviembre21!C223+diciembre21!C223+'Productos Financieros21'!C223</f>
        <v>1536065.77</v>
      </c>
      <c r="D223" s="7">
        <f>+octubre21!D223+noviembre21!D223+diciembre21!D223+'Productos Financieros21'!G223</f>
        <v>0</v>
      </c>
      <c r="E223" s="7">
        <f t="shared" si="4"/>
        <v>1536065.77</v>
      </c>
      <c r="F223" s="7">
        <f>+octubre21!F223+noviembre21!F223+diciembre21!F223+'Productos Financieros21'!F223</f>
        <v>551797.87000000011</v>
      </c>
      <c r="G223" s="7">
        <f>+octubre21!G223+noviembre21!G223+diciembre21!G223</f>
        <v>0</v>
      </c>
      <c r="H223" s="7">
        <f>+octubre21!H223+noviembre21!H223+diciembre21!H223+'Productos Financieros21'!H223</f>
        <v>551797.87000000011</v>
      </c>
    </row>
    <row r="224" spans="1:8" x14ac:dyDescent="0.25">
      <c r="A224" s="6" t="s">
        <v>438</v>
      </c>
      <c r="B224" s="6" t="s">
        <v>439</v>
      </c>
      <c r="C224" s="7">
        <f>+octubre21!C224+noviembre21!C224+diciembre21!C224+'Productos Financieros21'!C224</f>
        <v>319451.90999999997</v>
      </c>
      <c r="D224" s="7">
        <f>+octubre21!D224+noviembre21!D224+diciembre21!D224+'Productos Financieros21'!G224</f>
        <v>0</v>
      </c>
      <c r="E224" s="7">
        <f t="shared" si="4"/>
        <v>319451.90999999997</v>
      </c>
      <c r="F224" s="7">
        <f>+octubre21!F224+noviembre21!F224+diciembre21!F224+'Productos Financieros21'!F224</f>
        <v>90279.11</v>
      </c>
      <c r="G224" s="7">
        <f>+octubre21!G224+noviembre21!G224+diciembre21!G224</f>
        <v>0</v>
      </c>
      <c r="H224" s="7">
        <f>+octubre21!H224+noviembre21!H224+diciembre21!H224+'Productos Financieros21'!H224</f>
        <v>90279.11</v>
      </c>
    </row>
    <row r="225" spans="1:8" x14ac:dyDescent="0.25">
      <c r="A225" s="6" t="s">
        <v>440</v>
      </c>
      <c r="B225" s="6" t="s">
        <v>441</v>
      </c>
      <c r="C225" s="7">
        <f>+octubre21!C225+noviembre21!C225+diciembre21!C225+'Productos Financieros21'!C225</f>
        <v>633764.84</v>
      </c>
      <c r="D225" s="7">
        <f>+octubre21!D225+noviembre21!D225+diciembre21!D225+'Productos Financieros21'!G225</f>
        <v>0</v>
      </c>
      <c r="E225" s="7">
        <f t="shared" si="4"/>
        <v>633764.84</v>
      </c>
      <c r="F225" s="7">
        <f>+octubre21!F225+noviembre21!F225+diciembre21!F225+'Productos Financieros21'!F225</f>
        <v>442765.93</v>
      </c>
      <c r="G225" s="7">
        <f>+octubre21!G225+noviembre21!G225+diciembre21!G225</f>
        <v>0</v>
      </c>
      <c r="H225" s="7">
        <f>+octubre21!H225+noviembre21!H225+diciembre21!H225+'Productos Financieros21'!H225</f>
        <v>442765.93</v>
      </c>
    </row>
    <row r="226" spans="1:8" x14ac:dyDescent="0.25">
      <c r="A226" s="6" t="s">
        <v>442</v>
      </c>
      <c r="B226" s="6" t="s">
        <v>443</v>
      </c>
      <c r="C226" s="7">
        <f>+octubre21!C226+noviembre21!C226+diciembre21!C226+'Productos Financieros21'!C226</f>
        <v>757800.79</v>
      </c>
      <c r="D226" s="7">
        <f>+octubre21!D226+noviembre21!D226+diciembre21!D226+'Productos Financieros21'!G226</f>
        <v>0</v>
      </c>
      <c r="E226" s="7">
        <f t="shared" si="4"/>
        <v>757800.79</v>
      </c>
      <c r="F226" s="7">
        <f>+octubre21!F226+noviembre21!F226+diciembre21!F226+'Productos Financieros21'!F226</f>
        <v>446748.83</v>
      </c>
      <c r="G226" s="7">
        <f>+octubre21!G226+noviembre21!G226+diciembre21!G226</f>
        <v>0</v>
      </c>
      <c r="H226" s="7">
        <f>+octubre21!H226+noviembre21!H226+diciembre21!H226+'Productos Financieros21'!H226</f>
        <v>446748.83</v>
      </c>
    </row>
    <row r="227" spans="1:8" x14ac:dyDescent="0.25">
      <c r="A227" s="6" t="s">
        <v>444</v>
      </c>
      <c r="B227" s="6" t="s">
        <v>445</v>
      </c>
      <c r="C227" s="7">
        <f>+octubre21!C227+noviembre21!C227+diciembre21!C227+'Productos Financieros21'!C227</f>
        <v>358202.93</v>
      </c>
      <c r="D227" s="7">
        <f>+octubre21!D227+noviembre21!D227+diciembre21!D227+'Productos Financieros21'!G227</f>
        <v>0</v>
      </c>
      <c r="E227" s="7">
        <f t="shared" si="4"/>
        <v>358202.93</v>
      </c>
      <c r="F227" s="7">
        <f>+octubre21!F227+noviembre21!F227+diciembre21!F227+'Productos Financieros21'!F227</f>
        <v>247935.65000000002</v>
      </c>
      <c r="G227" s="7">
        <f>+octubre21!G227+noviembre21!G227+diciembre21!G227</f>
        <v>0</v>
      </c>
      <c r="H227" s="7">
        <f>+octubre21!H227+noviembre21!H227+diciembre21!H227+'Productos Financieros21'!H227</f>
        <v>247935.65000000002</v>
      </c>
    </row>
    <row r="228" spans="1:8" x14ac:dyDescent="0.25">
      <c r="A228" s="6" t="s">
        <v>446</v>
      </c>
      <c r="B228" s="6" t="s">
        <v>447</v>
      </c>
      <c r="C228" s="7">
        <f>+octubre21!C228+noviembre21!C228+diciembre21!C228+'Productos Financieros21'!C228</f>
        <v>305975.51</v>
      </c>
      <c r="D228" s="7">
        <f>+octubre21!D228+noviembre21!D228+diciembre21!D228+'Productos Financieros21'!G228</f>
        <v>0</v>
      </c>
      <c r="E228" s="7">
        <f t="shared" si="4"/>
        <v>305975.51</v>
      </c>
      <c r="F228" s="7">
        <f>+octubre21!F228+noviembre21!F228+diciembre21!F228+'Productos Financieros21'!F228</f>
        <v>236650.76</v>
      </c>
      <c r="G228" s="7">
        <f>+octubre21!G228+noviembre21!G228+diciembre21!G228</f>
        <v>0</v>
      </c>
      <c r="H228" s="7">
        <f>+octubre21!H228+noviembre21!H228+diciembre21!H228+'Productos Financieros21'!H228</f>
        <v>236650.76</v>
      </c>
    </row>
    <row r="229" spans="1:8" x14ac:dyDescent="0.25">
      <c r="A229" s="6" t="s">
        <v>448</v>
      </c>
      <c r="B229" s="6" t="s">
        <v>449</v>
      </c>
      <c r="C229" s="7">
        <f>+octubre21!C229+noviembre21!C229+diciembre21!C229+'Productos Financieros21'!C229</f>
        <v>207139.32</v>
      </c>
      <c r="D229" s="7">
        <f>+octubre21!D229+noviembre21!D229+diciembre21!D229+'Productos Financieros21'!G229</f>
        <v>0</v>
      </c>
      <c r="E229" s="7">
        <f t="shared" si="4"/>
        <v>207139.32</v>
      </c>
      <c r="F229" s="7">
        <f>+octubre21!F229+noviembre21!F229+diciembre21!F229+'Productos Financieros21'!F229</f>
        <v>73019.87</v>
      </c>
      <c r="G229" s="7">
        <f>+octubre21!G229+noviembre21!G229+diciembre21!G229</f>
        <v>0</v>
      </c>
      <c r="H229" s="7">
        <f>+octubre21!H229+noviembre21!H229+diciembre21!H229+'Productos Financieros21'!H229</f>
        <v>73019.87</v>
      </c>
    </row>
    <row r="230" spans="1:8" x14ac:dyDescent="0.25">
      <c r="A230" s="6" t="s">
        <v>450</v>
      </c>
      <c r="B230" s="6" t="s">
        <v>451</v>
      </c>
      <c r="C230" s="7">
        <f>+octubre21!C230+noviembre21!C230+diciembre21!C230+'Productos Financieros21'!C230</f>
        <v>203035.87</v>
      </c>
      <c r="D230" s="7">
        <f>+octubre21!D230+noviembre21!D230+diciembre21!D230+'Productos Financieros21'!G230</f>
        <v>0</v>
      </c>
      <c r="E230" s="7">
        <f t="shared" si="4"/>
        <v>203035.87</v>
      </c>
      <c r="F230" s="7">
        <f>+octubre21!F230+noviembre21!F230+diciembre21!F230+'Productos Financieros21'!F230</f>
        <v>106708.57</v>
      </c>
      <c r="G230" s="7">
        <f>+octubre21!G230+noviembre21!G230+diciembre21!G230</f>
        <v>0</v>
      </c>
      <c r="H230" s="7">
        <f>+octubre21!H230+noviembre21!H230+diciembre21!H230+'Productos Financieros21'!H230</f>
        <v>106708.57</v>
      </c>
    </row>
    <row r="231" spans="1:8" x14ac:dyDescent="0.25">
      <c r="A231" s="6" t="s">
        <v>452</v>
      </c>
      <c r="B231" s="6" t="s">
        <v>453</v>
      </c>
      <c r="C231" s="7">
        <f>+octubre21!C231+noviembre21!C231+diciembre21!C231+'Productos Financieros21'!C231</f>
        <v>1965923.38</v>
      </c>
      <c r="D231" s="7">
        <f>+octubre21!D231+noviembre21!D231+diciembre21!D231+'Productos Financieros21'!G231</f>
        <v>0</v>
      </c>
      <c r="E231" s="7">
        <f t="shared" si="4"/>
        <v>1965923.38</v>
      </c>
      <c r="F231" s="7">
        <f>+octubre21!F231+noviembre21!F231+diciembre21!F231+'Productos Financieros21'!F231</f>
        <v>979627.92999999993</v>
      </c>
      <c r="G231" s="7">
        <f>+octubre21!G231+noviembre21!G231+diciembre21!G231</f>
        <v>0</v>
      </c>
      <c r="H231" s="7">
        <f>+octubre21!H231+noviembre21!H231+diciembre21!H231+'Productos Financieros21'!H231</f>
        <v>979627.92999999993</v>
      </c>
    </row>
    <row r="232" spans="1:8" x14ac:dyDescent="0.25">
      <c r="A232" s="6" t="s">
        <v>454</v>
      </c>
      <c r="B232" s="6" t="s">
        <v>455</v>
      </c>
      <c r="C232" s="7">
        <f>+octubre21!C232+noviembre21!C232+diciembre21!C232+'Productos Financieros21'!C232</f>
        <v>700610.98</v>
      </c>
      <c r="D232" s="7">
        <f>+octubre21!D232+noviembre21!D232+diciembre21!D232+'Productos Financieros21'!G232</f>
        <v>0</v>
      </c>
      <c r="E232" s="7">
        <f t="shared" si="4"/>
        <v>700610.98</v>
      </c>
      <c r="F232" s="7">
        <f>+octubre21!F232+noviembre21!F232+diciembre21!F232+'Productos Financieros21'!F232</f>
        <v>493050.07</v>
      </c>
      <c r="G232" s="7">
        <f>+octubre21!G232+noviembre21!G232+diciembre21!G232</f>
        <v>0</v>
      </c>
      <c r="H232" s="7">
        <f>+octubre21!H232+noviembre21!H232+diciembre21!H232+'Productos Financieros21'!H232</f>
        <v>493050.07</v>
      </c>
    </row>
    <row r="233" spans="1:8" x14ac:dyDescent="0.25">
      <c r="A233" s="6" t="s">
        <v>456</v>
      </c>
      <c r="B233" s="6" t="s">
        <v>457</v>
      </c>
      <c r="C233" s="7">
        <f>+octubre21!C233+noviembre21!C233+diciembre21!C233+'Productos Financieros21'!C233</f>
        <v>1058439.54</v>
      </c>
      <c r="D233" s="7">
        <f>+octubre21!D233+noviembre21!D233+diciembre21!D233+'Productos Financieros21'!G233</f>
        <v>0</v>
      </c>
      <c r="E233" s="7">
        <f t="shared" si="4"/>
        <v>1058439.54</v>
      </c>
      <c r="F233" s="7">
        <f>+octubre21!F233+noviembre21!F233+diciembre21!F233+'Productos Financieros21'!F233</f>
        <v>3043434.9200000004</v>
      </c>
      <c r="G233" s="7">
        <f>+octubre21!G233+noviembre21!G233+diciembre21!G233</f>
        <v>0</v>
      </c>
      <c r="H233" s="7">
        <f>+octubre21!H233+noviembre21!H233+diciembre21!H233+'Productos Financieros21'!H233</f>
        <v>3043434.9200000004</v>
      </c>
    </row>
    <row r="234" spans="1:8" x14ac:dyDescent="0.25">
      <c r="A234" s="6" t="s">
        <v>458</v>
      </c>
      <c r="B234" s="6" t="s">
        <v>459</v>
      </c>
      <c r="C234" s="7">
        <f>+octubre21!C234+noviembre21!C234+diciembre21!C234+'Productos Financieros21'!C234</f>
        <v>322272.79000000004</v>
      </c>
      <c r="D234" s="7">
        <f>+octubre21!D234+noviembre21!D234+diciembre21!D234+'Productos Financieros21'!G234</f>
        <v>0</v>
      </c>
      <c r="E234" s="7">
        <f t="shared" si="4"/>
        <v>322272.79000000004</v>
      </c>
      <c r="F234" s="7">
        <f>+octubre21!F234+noviembre21!F234+diciembre21!F234+'Productos Financieros21'!F234</f>
        <v>138239.88</v>
      </c>
      <c r="G234" s="7">
        <f>+octubre21!G234+noviembre21!G234+diciembre21!G234</f>
        <v>0</v>
      </c>
      <c r="H234" s="7">
        <f>+octubre21!H234+noviembre21!H234+diciembre21!H234+'Productos Financieros21'!H234</f>
        <v>138239.88</v>
      </c>
    </row>
    <row r="235" spans="1:8" x14ac:dyDescent="0.25">
      <c r="A235" s="6" t="s">
        <v>460</v>
      </c>
      <c r="B235" s="6" t="s">
        <v>461</v>
      </c>
      <c r="C235" s="7">
        <f>+octubre21!C235+noviembre21!C235+diciembre21!C235+'Productos Financieros21'!C235</f>
        <v>2670621.2999999998</v>
      </c>
      <c r="D235" s="7">
        <f>+octubre21!D235+noviembre21!D235+diciembre21!D235+'Productos Financieros21'!G235</f>
        <v>0</v>
      </c>
      <c r="E235" s="7">
        <f t="shared" si="4"/>
        <v>2670621.2999999998</v>
      </c>
      <c r="F235" s="7">
        <f>+octubre21!F235+noviembre21!F235+diciembre21!F235+'Productos Financieros21'!F235</f>
        <v>1518149.46</v>
      </c>
      <c r="G235" s="7">
        <f>+octubre21!G235+noviembre21!G235+diciembre21!G235</f>
        <v>0</v>
      </c>
      <c r="H235" s="7">
        <f>+octubre21!H235+noviembre21!H235+diciembre21!H235+'Productos Financieros21'!H235</f>
        <v>1518149.46</v>
      </c>
    </row>
    <row r="236" spans="1:8" x14ac:dyDescent="0.25">
      <c r="A236" s="6" t="s">
        <v>462</v>
      </c>
      <c r="B236" s="6" t="s">
        <v>463</v>
      </c>
      <c r="C236" s="7">
        <f>+octubre21!C236+noviembre21!C236+diciembre21!C236+'Productos Financieros21'!C236</f>
        <v>216693.45</v>
      </c>
      <c r="D236" s="7">
        <f>+octubre21!D236+noviembre21!D236+diciembre21!D236+'Productos Financieros21'!G236</f>
        <v>0</v>
      </c>
      <c r="E236" s="7">
        <f t="shared" si="4"/>
        <v>216693.45</v>
      </c>
      <c r="F236" s="7">
        <f>+octubre21!F236+noviembre21!F236+diciembre21!F236+'Productos Financieros21'!F236</f>
        <v>154669.37</v>
      </c>
      <c r="G236" s="7">
        <f>+octubre21!G236+noviembre21!G236+diciembre21!G236</f>
        <v>0</v>
      </c>
      <c r="H236" s="7">
        <f>+octubre21!H236+noviembre21!H236+diciembre21!H236+'Productos Financieros21'!H236</f>
        <v>154669.37</v>
      </c>
    </row>
    <row r="237" spans="1:8" x14ac:dyDescent="0.25">
      <c r="A237" s="6" t="s">
        <v>464</v>
      </c>
      <c r="B237" s="6" t="s">
        <v>465</v>
      </c>
      <c r="C237" s="7">
        <f>+octubre21!C237+noviembre21!C237+diciembre21!C237+'Productos Financieros21'!C237</f>
        <v>1251843.1200000001</v>
      </c>
      <c r="D237" s="7">
        <f>+octubre21!D237+noviembre21!D237+diciembre21!D237+'Productos Financieros21'!G237</f>
        <v>0</v>
      </c>
      <c r="E237" s="7">
        <f t="shared" si="4"/>
        <v>1251843.1200000001</v>
      </c>
      <c r="F237" s="7">
        <f>+octubre21!F237+noviembre21!F237+diciembre21!F237+'Productos Financieros21'!F237</f>
        <v>528896.20000000007</v>
      </c>
      <c r="G237" s="7">
        <f>+octubre21!G237+noviembre21!G237+diciembre21!G237</f>
        <v>0</v>
      </c>
      <c r="H237" s="7">
        <f>+octubre21!H237+noviembre21!H237+diciembre21!H237+'Productos Financieros21'!H237</f>
        <v>528896.20000000007</v>
      </c>
    </row>
    <row r="238" spans="1:8" x14ac:dyDescent="0.25">
      <c r="A238" s="6" t="s">
        <v>466</v>
      </c>
      <c r="B238" s="6" t="s">
        <v>467</v>
      </c>
      <c r="C238" s="7">
        <f>+octubre21!C238+noviembre21!C238+diciembre21!C238+'Productos Financieros21'!C238</f>
        <v>6289832.4800000004</v>
      </c>
      <c r="D238" s="7">
        <f>+octubre21!D238+noviembre21!D238+diciembre21!D238+'Productos Financieros21'!G238</f>
        <v>0</v>
      </c>
      <c r="E238" s="7">
        <f t="shared" si="4"/>
        <v>6289832.4800000004</v>
      </c>
      <c r="F238" s="7">
        <f>+octubre21!F238+noviembre21!F238+diciembre21!F238+'Productos Financieros21'!F238</f>
        <v>3681694.97</v>
      </c>
      <c r="G238" s="7">
        <f>+octubre21!G238+noviembre21!G238+diciembre21!G238</f>
        <v>0</v>
      </c>
      <c r="H238" s="7">
        <f>+octubre21!H238+noviembre21!H238+diciembre21!H238+'Productos Financieros21'!H238</f>
        <v>3681694.97</v>
      </c>
    </row>
    <row r="239" spans="1:8" x14ac:dyDescent="0.25">
      <c r="A239" s="6" t="s">
        <v>468</v>
      </c>
      <c r="B239" s="6" t="s">
        <v>469</v>
      </c>
      <c r="C239" s="7">
        <f>+octubre21!C239+noviembre21!C239+diciembre21!C239+'Productos Financieros21'!C239</f>
        <v>435300.38</v>
      </c>
      <c r="D239" s="7">
        <f>+octubre21!D239+noviembre21!D239+diciembre21!D239+'Productos Financieros21'!G239</f>
        <v>0</v>
      </c>
      <c r="E239" s="7">
        <f t="shared" si="4"/>
        <v>435300.38</v>
      </c>
      <c r="F239" s="7">
        <f>+octubre21!F239+noviembre21!F239+diciembre21!F239+'Productos Financieros21'!F239</f>
        <v>285441.31000000006</v>
      </c>
      <c r="G239" s="7">
        <f>+octubre21!G239+noviembre21!G239+diciembre21!G239</f>
        <v>0</v>
      </c>
      <c r="H239" s="7">
        <f>+octubre21!H239+noviembre21!H239+diciembre21!H239+'Productos Financieros21'!H239</f>
        <v>285441.31000000006</v>
      </c>
    </row>
    <row r="240" spans="1:8" x14ac:dyDescent="0.25">
      <c r="A240" s="6" t="s">
        <v>470</v>
      </c>
      <c r="B240" s="6" t="s">
        <v>471</v>
      </c>
      <c r="C240" s="7">
        <f>+octubre21!C240+noviembre21!C240+diciembre21!C240+'Productos Financieros21'!C240</f>
        <v>2786037.3400000003</v>
      </c>
      <c r="D240" s="7">
        <f>+octubre21!D240+noviembre21!D240+diciembre21!D240+'Productos Financieros21'!G240</f>
        <v>0</v>
      </c>
      <c r="E240" s="7">
        <f t="shared" si="4"/>
        <v>2786037.3400000003</v>
      </c>
      <c r="F240" s="7">
        <f>+octubre21!F240+noviembre21!F240+diciembre21!F240+'Productos Financieros21'!F240</f>
        <v>1188730.28</v>
      </c>
      <c r="G240" s="7">
        <f>+octubre21!G240+noviembre21!G240+diciembre21!G240</f>
        <v>0</v>
      </c>
      <c r="H240" s="7">
        <f>+octubre21!H240+noviembre21!H240+diciembre21!H240+'Productos Financieros21'!H240</f>
        <v>1188730.28</v>
      </c>
    </row>
    <row r="241" spans="1:8" x14ac:dyDescent="0.25">
      <c r="A241" s="6" t="s">
        <v>472</v>
      </c>
      <c r="B241" s="6" t="s">
        <v>473</v>
      </c>
      <c r="C241" s="7">
        <f>+octubre21!C241+noviembre21!C241+diciembre21!C241+'Productos Financieros21'!C241</f>
        <v>1064599.7200000002</v>
      </c>
      <c r="D241" s="7">
        <f>+octubre21!D241+noviembre21!D241+diciembre21!D241+'Productos Financieros21'!G241</f>
        <v>0</v>
      </c>
      <c r="E241" s="7">
        <f t="shared" si="4"/>
        <v>1064599.7200000002</v>
      </c>
      <c r="F241" s="7">
        <f>+octubre21!F241+noviembre21!F241+diciembre21!F241+'Productos Financieros21'!F241</f>
        <v>635438.82000000007</v>
      </c>
      <c r="G241" s="7">
        <f>+octubre21!G241+noviembre21!G241+diciembre21!G241</f>
        <v>0</v>
      </c>
      <c r="H241" s="7">
        <f>+octubre21!H241+noviembre21!H241+diciembre21!H241+'Productos Financieros21'!H241</f>
        <v>635438.82000000007</v>
      </c>
    </row>
    <row r="242" spans="1:8" x14ac:dyDescent="0.25">
      <c r="A242" s="6" t="s">
        <v>474</v>
      </c>
      <c r="B242" s="6" t="s">
        <v>475</v>
      </c>
      <c r="C242" s="7">
        <f>+octubre21!C242+noviembre21!C242+diciembre21!C242+'Productos Financieros21'!C242</f>
        <v>801625.02</v>
      </c>
      <c r="D242" s="7">
        <f>+octubre21!D242+noviembre21!D242+diciembre21!D242+'Productos Financieros21'!G242</f>
        <v>0</v>
      </c>
      <c r="E242" s="7">
        <f t="shared" si="4"/>
        <v>801625.02</v>
      </c>
      <c r="F242" s="7">
        <f>+octubre21!F242+noviembre21!F242+diciembre21!F242+'Productos Financieros21'!F242</f>
        <v>227689.24000000002</v>
      </c>
      <c r="G242" s="7">
        <f>+octubre21!G242+noviembre21!G242+diciembre21!G242</f>
        <v>0</v>
      </c>
      <c r="H242" s="7">
        <f>+octubre21!H242+noviembre21!H242+diciembre21!H242+'Productos Financieros21'!H242</f>
        <v>227689.24000000002</v>
      </c>
    </row>
    <row r="243" spans="1:8" x14ac:dyDescent="0.25">
      <c r="A243" s="6" t="s">
        <v>476</v>
      </c>
      <c r="B243" s="6" t="s">
        <v>477</v>
      </c>
      <c r="C243" s="7">
        <f>+octubre21!C243+noviembre21!C243+diciembre21!C243+'Productos Financieros21'!C243</f>
        <v>305849.78999999998</v>
      </c>
      <c r="D243" s="7">
        <f>+octubre21!D243+noviembre21!D243+diciembre21!D243+'Productos Financieros21'!G243</f>
        <v>0</v>
      </c>
      <c r="E243" s="7">
        <f t="shared" si="4"/>
        <v>305849.78999999998</v>
      </c>
      <c r="F243" s="7">
        <f>+octubre21!F243+noviembre21!F243+diciembre21!F243+'Productos Financieros21'!F243</f>
        <v>260216.27000000002</v>
      </c>
      <c r="G243" s="7">
        <f>+octubre21!G243+noviembre21!G243+diciembre21!G243</f>
        <v>0</v>
      </c>
      <c r="H243" s="7">
        <f>+octubre21!H243+noviembre21!H243+diciembre21!H243+'Productos Financieros21'!H243</f>
        <v>260216.27000000002</v>
      </c>
    </row>
    <row r="244" spans="1:8" x14ac:dyDescent="0.25">
      <c r="A244" s="6" t="s">
        <v>478</v>
      </c>
      <c r="B244" s="6" t="s">
        <v>479</v>
      </c>
      <c r="C244" s="7">
        <f>+octubre21!C244+noviembre21!C244+diciembre21!C244+'Productos Financieros21'!C244</f>
        <v>275764.21000000002</v>
      </c>
      <c r="D244" s="7">
        <f>+octubre21!D244+noviembre21!D244+diciembre21!D244+'Productos Financieros21'!G244</f>
        <v>0</v>
      </c>
      <c r="E244" s="7">
        <f t="shared" si="4"/>
        <v>275764.21000000002</v>
      </c>
      <c r="F244" s="7">
        <f>+octubre21!F244+noviembre21!F244+diciembre21!F244+'Productos Financieros21'!F244</f>
        <v>164958.54</v>
      </c>
      <c r="G244" s="7">
        <f>+octubre21!G244+noviembre21!G244+diciembre21!G244</f>
        <v>0</v>
      </c>
      <c r="H244" s="7">
        <f>+octubre21!H244+noviembre21!H244+diciembre21!H244+'Productos Financieros21'!H244</f>
        <v>164958.54</v>
      </c>
    </row>
    <row r="245" spans="1:8" x14ac:dyDescent="0.25">
      <c r="A245" s="6" t="s">
        <v>480</v>
      </c>
      <c r="B245" s="6" t="s">
        <v>481</v>
      </c>
      <c r="C245" s="7">
        <f>+octubre21!C245+noviembre21!C245+diciembre21!C245+'Productos Financieros21'!C245</f>
        <v>344481.2</v>
      </c>
      <c r="D245" s="7">
        <f>+octubre21!D245+noviembre21!D245+diciembre21!D245+'Productos Financieros21'!G245</f>
        <v>0</v>
      </c>
      <c r="E245" s="7">
        <f t="shared" si="4"/>
        <v>344481.2</v>
      </c>
      <c r="F245" s="7">
        <f>+octubre21!F245+noviembre21!F245+diciembre21!F245+'Productos Financieros21'!F245</f>
        <v>165954.26</v>
      </c>
      <c r="G245" s="7">
        <f>+octubre21!G245+noviembre21!G245+diciembre21!G245</f>
        <v>0</v>
      </c>
      <c r="H245" s="7">
        <f>+octubre21!H245+noviembre21!H245+diciembre21!H245+'Productos Financieros21'!H245</f>
        <v>165954.26</v>
      </c>
    </row>
    <row r="246" spans="1:8" x14ac:dyDescent="0.25">
      <c r="A246" s="6" t="s">
        <v>482</v>
      </c>
      <c r="B246" s="6" t="s">
        <v>483</v>
      </c>
      <c r="C246" s="7">
        <f>+octubre21!C246+noviembre21!C246+diciembre21!C246+'Productos Financieros21'!C246</f>
        <v>989762.4</v>
      </c>
      <c r="D246" s="7">
        <f>+octubre21!D246+noviembre21!D246+diciembre21!D246+'Productos Financieros21'!G246</f>
        <v>0</v>
      </c>
      <c r="E246" s="7">
        <f t="shared" si="4"/>
        <v>989762.4</v>
      </c>
      <c r="F246" s="7">
        <f>+octubre21!F246+noviembre21!F246+diciembre21!F246+'Productos Financieros21'!F246</f>
        <v>456208.22000000003</v>
      </c>
      <c r="G246" s="7">
        <f>+octubre21!G246+noviembre21!G246+diciembre21!G246</f>
        <v>0</v>
      </c>
      <c r="H246" s="7">
        <f>+octubre21!H246+noviembre21!H246+diciembre21!H246+'Productos Financieros21'!H246</f>
        <v>456208.22000000003</v>
      </c>
    </row>
    <row r="247" spans="1:8" x14ac:dyDescent="0.25">
      <c r="A247" s="6" t="s">
        <v>484</v>
      </c>
      <c r="B247" s="6" t="s">
        <v>485</v>
      </c>
      <c r="C247" s="7">
        <f>+octubre21!C247+noviembre21!C247+diciembre21!C247+'Productos Financieros21'!C247</f>
        <v>284657.69</v>
      </c>
      <c r="D247" s="7">
        <f>+octubre21!D247+noviembre21!D247+diciembre21!D247+'Productos Financieros21'!G247</f>
        <v>0</v>
      </c>
      <c r="E247" s="7">
        <f t="shared" si="4"/>
        <v>284657.69</v>
      </c>
      <c r="F247" s="7">
        <f>+octubre21!F247+noviembre21!F247+diciembre21!F247+'Productos Financieros21'!F247</f>
        <v>171596.69</v>
      </c>
      <c r="G247" s="7">
        <f>+octubre21!G247+noviembre21!G247+diciembre21!G247</f>
        <v>0</v>
      </c>
      <c r="H247" s="7">
        <f>+octubre21!H247+noviembre21!H247+diciembre21!H247+'Productos Financieros21'!H247</f>
        <v>171596.69</v>
      </c>
    </row>
    <row r="248" spans="1:8" x14ac:dyDescent="0.25">
      <c r="A248" s="6" t="s">
        <v>486</v>
      </c>
      <c r="B248" s="6" t="s">
        <v>487</v>
      </c>
      <c r="C248" s="7">
        <f>+octubre21!C248+noviembre21!C248+diciembre21!C248+'Productos Financieros21'!C248</f>
        <v>4104113.99</v>
      </c>
      <c r="D248" s="7">
        <f>+octubre21!D248+noviembre21!D248+diciembre21!D248+'Productos Financieros21'!G248</f>
        <v>0</v>
      </c>
      <c r="E248" s="7">
        <f t="shared" si="4"/>
        <v>4104113.99</v>
      </c>
      <c r="F248" s="7">
        <f>+octubre21!F248+noviembre21!F248+diciembre21!F248+'Productos Financieros21'!F248</f>
        <v>2063807.01</v>
      </c>
      <c r="G248" s="7">
        <f>+octubre21!G248+noviembre21!G248+diciembre21!G248</f>
        <v>0</v>
      </c>
      <c r="H248" s="7">
        <f>+octubre21!H248+noviembre21!H248+diciembre21!H248+'Productos Financieros21'!H248</f>
        <v>2063807.01</v>
      </c>
    </row>
    <row r="249" spans="1:8" x14ac:dyDescent="0.25">
      <c r="A249" s="6" t="s">
        <v>488</v>
      </c>
      <c r="B249" s="6" t="s">
        <v>489</v>
      </c>
      <c r="C249" s="7">
        <f>+octubre21!C249+noviembre21!C249+diciembre21!C249+'Productos Financieros21'!C249</f>
        <v>348740</v>
      </c>
      <c r="D249" s="7">
        <f>+octubre21!D249+noviembre21!D249+diciembre21!D249+'Productos Financieros21'!G249</f>
        <v>0</v>
      </c>
      <c r="E249" s="7">
        <f t="shared" si="4"/>
        <v>348740</v>
      </c>
      <c r="F249" s="7">
        <f>+octubre21!F249+noviembre21!F249+diciembre21!F249+'Productos Financieros21'!F249</f>
        <v>327759.64999999997</v>
      </c>
      <c r="G249" s="7">
        <f>+octubre21!G249+noviembre21!G249+diciembre21!G249</f>
        <v>0</v>
      </c>
      <c r="H249" s="7">
        <f>+octubre21!H249+noviembre21!H249+diciembre21!H249+'Productos Financieros21'!H249</f>
        <v>327759.64999999997</v>
      </c>
    </row>
    <row r="250" spans="1:8" x14ac:dyDescent="0.25">
      <c r="A250" s="6" t="s">
        <v>490</v>
      </c>
      <c r="B250" s="6" t="s">
        <v>491</v>
      </c>
      <c r="C250" s="7">
        <f>+octubre21!C250+noviembre21!C250+diciembre21!C250+'Productos Financieros21'!C250</f>
        <v>698436.24</v>
      </c>
      <c r="D250" s="7">
        <f>+octubre21!D250+noviembre21!D250+diciembre21!D250+'Productos Financieros21'!G250</f>
        <v>0</v>
      </c>
      <c r="E250" s="7">
        <f t="shared" si="4"/>
        <v>698436.24</v>
      </c>
      <c r="F250" s="7">
        <f>+octubre21!F250+noviembre21!F250+diciembre21!F250+'Productos Financieros21'!F250</f>
        <v>652864.01</v>
      </c>
      <c r="G250" s="7">
        <f>+octubre21!G250+noviembre21!G250+diciembre21!G250</f>
        <v>0</v>
      </c>
      <c r="H250" s="7">
        <f>+octubre21!H250+noviembre21!H250+diciembre21!H250+'Productos Financieros21'!H250</f>
        <v>652864.01</v>
      </c>
    </row>
    <row r="251" spans="1:8" x14ac:dyDescent="0.25">
      <c r="A251" s="6" t="s">
        <v>492</v>
      </c>
      <c r="B251" s="6" t="s">
        <v>493</v>
      </c>
      <c r="C251" s="7">
        <f>+octubre21!C251+noviembre21!C251+diciembre21!C251+'Productos Financieros21'!C251</f>
        <v>332403.58</v>
      </c>
      <c r="D251" s="7">
        <f>+octubre21!D251+noviembre21!D251+diciembre21!D251+'Productos Financieros21'!G251</f>
        <v>0</v>
      </c>
      <c r="E251" s="7">
        <f t="shared" si="4"/>
        <v>332403.58</v>
      </c>
      <c r="F251" s="7">
        <f>+octubre21!F251+noviembre21!F251+diciembre21!F251+'Productos Financieros21'!F251</f>
        <v>219723.43999999997</v>
      </c>
      <c r="G251" s="7">
        <f>+octubre21!G251+noviembre21!G251+diciembre21!G251</f>
        <v>0</v>
      </c>
      <c r="H251" s="7">
        <f>+octubre21!H251+noviembre21!H251+diciembre21!H251+'Productos Financieros21'!H251</f>
        <v>219723.43999999997</v>
      </c>
    </row>
    <row r="252" spans="1:8" x14ac:dyDescent="0.25">
      <c r="A252" s="6" t="s">
        <v>494</v>
      </c>
      <c r="B252" s="6" t="s">
        <v>495</v>
      </c>
      <c r="C252" s="7">
        <f>+octubre21!C252+noviembre21!C252+diciembre21!C252+'Productos Financieros21'!C252</f>
        <v>187770.62</v>
      </c>
      <c r="D252" s="7">
        <f>+octubre21!D252+noviembre21!D252+diciembre21!D252+'Productos Financieros21'!G252</f>
        <v>0</v>
      </c>
      <c r="E252" s="7">
        <f t="shared" si="4"/>
        <v>187770.62</v>
      </c>
      <c r="F252" s="7">
        <f>+octubre21!F252+noviembre21!F252+diciembre21!F252+'Productos Financieros21'!F252</f>
        <v>101398.06</v>
      </c>
      <c r="G252" s="7">
        <f>+octubre21!G252+noviembre21!G252+diciembre21!G252</f>
        <v>0</v>
      </c>
      <c r="H252" s="7">
        <f>+octubre21!H252+noviembre21!H252+diciembre21!H252+'Productos Financieros21'!H252</f>
        <v>101398.06</v>
      </c>
    </row>
    <row r="253" spans="1:8" x14ac:dyDescent="0.25">
      <c r="A253" s="6" t="s">
        <v>496</v>
      </c>
      <c r="B253" s="6" t="s">
        <v>497</v>
      </c>
      <c r="C253" s="7">
        <f>+octubre21!C253+noviembre21!C253+diciembre21!C253+'Productos Financieros21'!C253</f>
        <v>149995.15000000002</v>
      </c>
      <c r="D253" s="7">
        <f>+octubre21!D253+noviembre21!D253+diciembre21!D253+'Productos Financieros21'!G253</f>
        <v>0</v>
      </c>
      <c r="E253" s="7">
        <f t="shared" si="4"/>
        <v>149995.15000000002</v>
      </c>
      <c r="F253" s="7">
        <f>+octubre21!F253+noviembre21!F253+diciembre21!F253+'Productos Financieros21'!F253</f>
        <v>268679.93</v>
      </c>
      <c r="G253" s="7">
        <f>+octubre21!G253+noviembre21!G253+diciembre21!G253</f>
        <v>0</v>
      </c>
      <c r="H253" s="7">
        <f>+octubre21!H253+noviembre21!H253+diciembre21!H253+'Productos Financieros21'!H253</f>
        <v>268679.93</v>
      </c>
    </row>
    <row r="254" spans="1:8" x14ac:dyDescent="0.25">
      <c r="A254" s="6" t="s">
        <v>498</v>
      </c>
      <c r="B254" s="6" t="s">
        <v>499</v>
      </c>
      <c r="C254" s="7">
        <f>+octubre21!C254+noviembre21!C254+diciembre21!C254+'Productos Financieros21'!C254</f>
        <v>5568870.3200000003</v>
      </c>
      <c r="D254" s="7">
        <f>+octubre21!D254+noviembre21!D254+diciembre21!D254+'Productos Financieros21'!G254</f>
        <v>0</v>
      </c>
      <c r="E254" s="7">
        <f t="shared" si="4"/>
        <v>5568870.3200000003</v>
      </c>
      <c r="F254" s="7">
        <f>+octubre21!F254+noviembre21!F254+diciembre21!F254+'Productos Financieros21'!F254</f>
        <v>2584073.58</v>
      </c>
      <c r="G254" s="7">
        <f>+octubre21!G254+noviembre21!G254+diciembre21!G254</f>
        <v>0</v>
      </c>
      <c r="H254" s="7">
        <f>+octubre21!H254+noviembre21!H254+diciembre21!H254+'Productos Financieros21'!H254</f>
        <v>2584073.58</v>
      </c>
    </row>
    <row r="255" spans="1:8" x14ac:dyDescent="0.25">
      <c r="A255" s="6" t="s">
        <v>500</v>
      </c>
      <c r="B255" s="6" t="s">
        <v>501</v>
      </c>
      <c r="C255" s="7">
        <f>+octubre21!C255+noviembre21!C255+diciembre21!C255+'Productos Financieros21'!C255</f>
        <v>937181.7300000001</v>
      </c>
      <c r="D255" s="7">
        <f>+octubre21!D255+noviembre21!D255+diciembre21!D255+'Productos Financieros21'!G255</f>
        <v>0</v>
      </c>
      <c r="E255" s="7">
        <f t="shared" si="4"/>
        <v>937181.7300000001</v>
      </c>
      <c r="F255" s="7">
        <f>+octubre21!F255+noviembre21!F255+diciembre21!F255+'Productos Financieros21'!F255</f>
        <v>635770.71</v>
      </c>
      <c r="G255" s="7">
        <f>+octubre21!G255+noviembre21!G255+diciembre21!G255</f>
        <v>0</v>
      </c>
      <c r="H255" s="7">
        <f>+octubre21!H255+noviembre21!H255+diciembre21!H255+'Productos Financieros21'!H255</f>
        <v>635770.71</v>
      </c>
    </row>
    <row r="256" spans="1:8" x14ac:dyDescent="0.25">
      <c r="A256" s="6" t="s">
        <v>502</v>
      </c>
      <c r="B256" s="6" t="s">
        <v>503</v>
      </c>
      <c r="C256" s="7">
        <f>+octubre21!C256+noviembre21!C256+diciembre21!C256+'Productos Financieros21'!C256</f>
        <v>300519.93</v>
      </c>
      <c r="D256" s="7">
        <f>+octubre21!D256+noviembre21!D256+diciembre21!D256+'Productos Financieros21'!G256</f>
        <v>0</v>
      </c>
      <c r="E256" s="7">
        <f t="shared" si="4"/>
        <v>300519.93</v>
      </c>
      <c r="F256" s="7">
        <f>+octubre21!F256+noviembre21!F256+diciembre21!F256+'Productos Financieros21'!F256</f>
        <v>205617.30999999997</v>
      </c>
      <c r="G256" s="7">
        <f>+octubre21!G256+noviembre21!G256+diciembre21!G256</f>
        <v>0</v>
      </c>
      <c r="H256" s="7">
        <f>+octubre21!H256+noviembre21!H256+diciembre21!H256+'Productos Financieros21'!H256</f>
        <v>205617.30999999997</v>
      </c>
    </row>
    <row r="257" spans="1:8" x14ac:dyDescent="0.25">
      <c r="A257" s="6" t="s">
        <v>504</v>
      </c>
      <c r="B257" s="6" t="s">
        <v>505</v>
      </c>
      <c r="C257" s="7">
        <f>+octubre21!C257+noviembre21!C257+diciembre21!C257+'Productos Financieros21'!C257</f>
        <v>350237.97</v>
      </c>
      <c r="D257" s="7">
        <f>+octubre21!D257+noviembre21!D257+diciembre21!D257+'Productos Financieros21'!G257</f>
        <v>0</v>
      </c>
      <c r="E257" s="7">
        <f t="shared" si="4"/>
        <v>350237.97</v>
      </c>
      <c r="F257" s="7">
        <f>+octubre21!F257+noviembre21!F257+diciembre21!F257+'Productos Financieros21'!F257</f>
        <v>201966.33</v>
      </c>
      <c r="G257" s="7">
        <f>+octubre21!G257+noviembre21!G257+diciembre21!G257</f>
        <v>0</v>
      </c>
      <c r="H257" s="7">
        <f>+octubre21!H257+noviembre21!H257+diciembre21!H257+'Productos Financieros21'!H257</f>
        <v>201966.33</v>
      </c>
    </row>
    <row r="258" spans="1:8" x14ac:dyDescent="0.25">
      <c r="A258" s="6" t="s">
        <v>506</v>
      </c>
      <c r="B258" s="6" t="s">
        <v>507</v>
      </c>
      <c r="C258" s="7">
        <f>+octubre21!C258+noviembre21!C258+diciembre21!C258+'Productos Financieros21'!C258</f>
        <v>761062.21</v>
      </c>
      <c r="D258" s="7">
        <f>+octubre21!D258+noviembre21!D258+diciembre21!D258+'Productos Financieros21'!G258</f>
        <v>0</v>
      </c>
      <c r="E258" s="7">
        <f t="shared" si="4"/>
        <v>761062.21</v>
      </c>
      <c r="F258" s="7">
        <f>+octubre21!F258+noviembre21!F258+diciembre21!F258+'Productos Financieros21'!F258</f>
        <v>395634.92</v>
      </c>
      <c r="G258" s="7">
        <f>+octubre21!G258+noviembre21!G258+diciembre21!G258</f>
        <v>0</v>
      </c>
      <c r="H258" s="7">
        <f>+octubre21!H258+noviembre21!H258+diciembre21!H258+'Productos Financieros21'!H258</f>
        <v>395634.92</v>
      </c>
    </row>
    <row r="259" spans="1:8" x14ac:dyDescent="0.25">
      <c r="A259" s="6" t="s">
        <v>508</v>
      </c>
      <c r="B259" s="6" t="s">
        <v>509</v>
      </c>
      <c r="C259" s="7">
        <f>+octubre21!C259+noviembre21!C259+diciembre21!C259+'Productos Financieros21'!C259</f>
        <v>1037899.98</v>
      </c>
      <c r="D259" s="7">
        <f>+octubre21!D259+noviembre21!D259+diciembre21!D259+'Productos Financieros21'!G259</f>
        <v>0</v>
      </c>
      <c r="E259" s="7">
        <f t="shared" si="4"/>
        <v>1037899.98</v>
      </c>
      <c r="F259" s="7">
        <f>+octubre21!F259+noviembre21!F259+diciembre21!F259+'Productos Financieros21'!F259</f>
        <v>335393.52999999997</v>
      </c>
      <c r="G259" s="7">
        <f>+octubre21!G259+noviembre21!G259+diciembre21!G259</f>
        <v>0</v>
      </c>
      <c r="H259" s="7">
        <f>+octubre21!H259+noviembre21!H259+diciembre21!H259+'Productos Financieros21'!H259</f>
        <v>335393.52999999997</v>
      </c>
    </row>
    <row r="260" spans="1:8" x14ac:dyDescent="0.25">
      <c r="A260" s="6" t="s">
        <v>510</v>
      </c>
      <c r="B260" s="6" t="s">
        <v>511</v>
      </c>
      <c r="C260" s="7">
        <f>+octubre21!C260+noviembre21!C260+diciembre21!C260+'Productos Financieros21'!C260</f>
        <v>1275506.0599999998</v>
      </c>
      <c r="D260" s="7">
        <f>+octubre21!D260+noviembre21!D260+diciembre21!D260+'Productos Financieros21'!G260</f>
        <v>0</v>
      </c>
      <c r="E260" s="7">
        <f t="shared" si="4"/>
        <v>1275506.0599999998</v>
      </c>
      <c r="F260" s="7">
        <f>+octubre21!F260+noviembre21!F260+diciembre21!F260+'Productos Financieros21'!F260</f>
        <v>532215.26</v>
      </c>
      <c r="G260" s="7">
        <f>+octubre21!G260+noviembre21!G260+diciembre21!G260</f>
        <v>0</v>
      </c>
      <c r="H260" s="7">
        <f>+octubre21!H260+noviembre21!H260+diciembre21!H260+'Productos Financieros21'!H260</f>
        <v>532215.26</v>
      </c>
    </row>
    <row r="261" spans="1:8" x14ac:dyDescent="0.25">
      <c r="A261" s="6" t="s">
        <v>512</v>
      </c>
      <c r="B261" s="6" t="s">
        <v>513</v>
      </c>
      <c r="C261" s="7">
        <f>+octubre21!C261+noviembre21!C261+diciembre21!C261+'Productos Financieros21'!C261</f>
        <v>640154.94999999995</v>
      </c>
      <c r="D261" s="7">
        <f>+octubre21!D261+noviembre21!D261+diciembre21!D261+'Productos Financieros21'!G261</f>
        <v>0</v>
      </c>
      <c r="E261" s="7">
        <f t="shared" si="4"/>
        <v>640154.94999999995</v>
      </c>
      <c r="F261" s="7">
        <f>+octubre21!F261+noviembre21!F261+diciembre21!F261+'Productos Financieros21'!F261</f>
        <v>328091.53999999998</v>
      </c>
      <c r="G261" s="7">
        <f>+octubre21!G261+noviembre21!G261+diciembre21!G261</f>
        <v>0</v>
      </c>
      <c r="H261" s="7">
        <f>+octubre21!H261+noviembre21!H261+diciembre21!H261+'Productos Financieros21'!H261</f>
        <v>328091.53999999998</v>
      </c>
    </row>
    <row r="262" spans="1:8" x14ac:dyDescent="0.25">
      <c r="A262" s="6" t="s">
        <v>514</v>
      </c>
      <c r="B262" s="6" t="s">
        <v>515</v>
      </c>
      <c r="C262" s="7">
        <f>+octubre21!C262+noviembre21!C262+diciembre21!C262+'Productos Financieros21'!C262</f>
        <v>84693.14</v>
      </c>
      <c r="D262" s="7">
        <f>+octubre21!D262+noviembre21!D262+diciembre21!D262+'Productos Financieros21'!G262</f>
        <v>0</v>
      </c>
      <c r="E262" s="7">
        <f t="shared" si="4"/>
        <v>84693.14</v>
      </c>
      <c r="F262" s="7">
        <f>+octubre21!F262+noviembre21!F262+diciembre21!F262+'Productos Financieros21'!F262</f>
        <v>38003.519999999997</v>
      </c>
      <c r="G262" s="7">
        <f>+octubre21!G262+noviembre21!G262+diciembre21!G262</f>
        <v>0</v>
      </c>
      <c r="H262" s="7">
        <f>+octubre21!H262+noviembre21!H262+diciembre21!H262+'Productos Financieros21'!H262</f>
        <v>38003.519999999997</v>
      </c>
    </row>
    <row r="263" spans="1:8" x14ac:dyDescent="0.25">
      <c r="A263" s="6" t="s">
        <v>516</v>
      </c>
      <c r="B263" s="6" t="s">
        <v>517</v>
      </c>
      <c r="C263" s="7">
        <f>+octubre21!C263+noviembre21!C263+diciembre21!C263+'Productos Financieros21'!C263</f>
        <v>398019.11</v>
      </c>
      <c r="D263" s="7">
        <f>+octubre21!D263+noviembre21!D263+diciembre21!D263+'Productos Financieros21'!G263</f>
        <v>0</v>
      </c>
      <c r="E263" s="7">
        <f t="shared" si="4"/>
        <v>398019.11</v>
      </c>
      <c r="F263" s="7">
        <f>+octubre21!F263+noviembre21!F263+diciembre21!F263+'Productos Financieros21'!F263</f>
        <v>174583.87000000002</v>
      </c>
      <c r="G263" s="7">
        <f>+octubre21!G263+noviembre21!G263+diciembre21!G263</f>
        <v>0</v>
      </c>
      <c r="H263" s="7">
        <f>+octubre21!H263+noviembre21!H263+diciembre21!H263+'Productos Financieros21'!H263</f>
        <v>174583.87000000002</v>
      </c>
    </row>
    <row r="264" spans="1:8" x14ac:dyDescent="0.25">
      <c r="A264" s="6" t="s">
        <v>518</v>
      </c>
      <c r="B264" s="6" t="s">
        <v>519</v>
      </c>
      <c r="C264" s="7">
        <f>+octubre21!C264+noviembre21!C264+diciembre21!C264+'Productos Financieros21'!C264</f>
        <v>238102.56</v>
      </c>
      <c r="D264" s="7">
        <f>+octubre21!D264+noviembre21!D264+diciembre21!D264+'Productos Financieros21'!G264</f>
        <v>0</v>
      </c>
      <c r="E264" s="7">
        <f t="shared" ref="E264:E327" si="5">C264-D264</f>
        <v>238102.56</v>
      </c>
      <c r="F264" s="7">
        <f>+octubre21!F264+noviembre21!F264+diciembre21!F264+'Productos Financieros21'!F264</f>
        <v>115836.07</v>
      </c>
      <c r="G264" s="7">
        <f>+octubre21!G264+noviembre21!G264+diciembre21!G264</f>
        <v>0</v>
      </c>
      <c r="H264" s="7">
        <f>+octubre21!H264+noviembre21!H264+diciembre21!H264+'Productos Financieros21'!H264</f>
        <v>115836.07</v>
      </c>
    </row>
    <row r="265" spans="1:8" x14ac:dyDescent="0.25">
      <c r="A265" s="6" t="s">
        <v>520</v>
      </c>
      <c r="B265" s="6" t="s">
        <v>521</v>
      </c>
      <c r="C265" s="7">
        <f>+octubre21!C265+noviembre21!C265+diciembre21!C265+'Productos Financieros21'!C265</f>
        <v>843541.66999999993</v>
      </c>
      <c r="D265" s="7">
        <f>+octubre21!D265+noviembre21!D265+diciembre21!D265+'Productos Financieros21'!G265</f>
        <v>0</v>
      </c>
      <c r="E265" s="7">
        <f t="shared" si="5"/>
        <v>843541.66999999993</v>
      </c>
      <c r="F265" s="7">
        <f>+octubre21!F265+noviembre21!F265+diciembre21!F265+'Productos Financieros21'!F265</f>
        <v>355474</v>
      </c>
      <c r="G265" s="7">
        <f>+octubre21!G265+noviembre21!G265+diciembre21!G265</f>
        <v>0</v>
      </c>
      <c r="H265" s="7">
        <f>+octubre21!H265+noviembre21!H265+diciembre21!H265+'Productos Financieros21'!H265</f>
        <v>355474</v>
      </c>
    </row>
    <row r="266" spans="1:8" x14ac:dyDescent="0.25">
      <c r="A266" s="6" t="s">
        <v>522</v>
      </c>
      <c r="B266" s="6" t="s">
        <v>523</v>
      </c>
      <c r="C266" s="7">
        <f>+octubre21!C266+noviembre21!C266+diciembre21!C266+'Productos Financieros21'!C266</f>
        <v>684748.13</v>
      </c>
      <c r="D266" s="7">
        <f>+octubre21!D266+noviembre21!D266+diciembre21!D266+'Productos Financieros21'!G266</f>
        <v>0</v>
      </c>
      <c r="E266" s="7">
        <f t="shared" si="5"/>
        <v>684748.13</v>
      </c>
      <c r="F266" s="7">
        <f>+octubre21!F266+noviembre21!F266+diciembre21!F266+'Productos Financieros21'!F266</f>
        <v>363605.74</v>
      </c>
      <c r="G266" s="7">
        <f>+octubre21!G266+noviembre21!G266+diciembre21!G266</f>
        <v>0</v>
      </c>
      <c r="H266" s="7">
        <f>+octubre21!H266+noviembre21!H266+diciembre21!H266+'Productos Financieros21'!H266</f>
        <v>363605.74</v>
      </c>
    </row>
    <row r="267" spans="1:8" x14ac:dyDescent="0.25">
      <c r="A267" s="6" t="s">
        <v>524</v>
      </c>
      <c r="B267" s="6" t="s">
        <v>525</v>
      </c>
      <c r="C267" s="7">
        <f>+octubre21!C267+noviembre21!C267+diciembre21!C267+'Productos Financieros21'!C267</f>
        <v>2204644.16</v>
      </c>
      <c r="D267" s="7">
        <f>+octubre21!D267+noviembre21!D267+diciembre21!D267+'Productos Financieros21'!G267</f>
        <v>0</v>
      </c>
      <c r="E267" s="7">
        <f t="shared" si="5"/>
        <v>2204644.16</v>
      </c>
      <c r="F267" s="7">
        <f>+octubre21!F267+noviembre21!F267+diciembre21!F267+'Productos Financieros21'!F267</f>
        <v>1150394.8400000001</v>
      </c>
      <c r="G267" s="7">
        <f>+octubre21!G267+noviembre21!G267+diciembre21!G267</f>
        <v>0</v>
      </c>
      <c r="H267" s="7">
        <f>+octubre21!H267+noviembre21!H267+diciembre21!H267+'Productos Financieros21'!H267</f>
        <v>1150394.8400000001</v>
      </c>
    </row>
    <row r="268" spans="1:8" x14ac:dyDescent="0.25">
      <c r="A268" s="6" t="s">
        <v>526</v>
      </c>
      <c r="B268" s="6" t="s">
        <v>527</v>
      </c>
      <c r="C268" s="7">
        <f>+octubre21!C268+noviembre21!C268+diciembre21!C268+'Productos Financieros21'!C268</f>
        <v>265607.8</v>
      </c>
      <c r="D268" s="7">
        <f>+octubre21!D268+noviembre21!D268+diciembre21!D268+'Productos Financieros21'!G268</f>
        <v>0</v>
      </c>
      <c r="E268" s="7">
        <f t="shared" si="5"/>
        <v>265607.8</v>
      </c>
      <c r="F268" s="7">
        <f>+octubre21!F268+noviembre21!F268+diciembre21!F268+'Productos Financieros21'!F268</f>
        <v>164460.67000000001</v>
      </c>
      <c r="G268" s="7">
        <f>+octubre21!G268+noviembre21!G268+diciembre21!G268</f>
        <v>0</v>
      </c>
      <c r="H268" s="7">
        <f>+octubre21!H268+noviembre21!H268+diciembre21!H268+'Productos Financieros21'!H268</f>
        <v>164460.67000000001</v>
      </c>
    </row>
    <row r="269" spans="1:8" x14ac:dyDescent="0.25">
      <c r="A269" s="6" t="s">
        <v>528</v>
      </c>
      <c r="B269" s="6" t="s">
        <v>529</v>
      </c>
      <c r="C269" s="7">
        <f>+octubre21!C269+noviembre21!C269+diciembre21!C269+'Productos Financieros21'!C269</f>
        <v>1635595.55</v>
      </c>
      <c r="D269" s="7">
        <f>+octubre21!D269+noviembre21!D269+diciembre21!D269+'Productos Financieros21'!G269</f>
        <v>0</v>
      </c>
      <c r="E269" s="7">
        <f t="shared" si="5"/>
        <v>1635595.55</v>
      </c>
      <c r="F269" s="7">
        <f>+octubre21!F269+noviembre21!F269+diciembre21!F269+'Productos Financieros21'!F269</f>
        <v>528398.34000000008</v>
      </c>
      <c r="G269" s="7">
        <f>+octubre21!G269+noviembre21!G269+diciembre21!G269</f>
        <v>0</v>
      </c>
      <c r="H269" s="7">
        <f>+octubre21!H269+noviembre21!H269+diciembre21!H269+'Productos Financieros21'!H269</f>
        <v>528398.34000000008</v>
      </c>
    </row>
    <row r="270" spans="1:8" x14ac:dyDescent="0.25">
      <c r="A270" s="6" t="s">
        <v>530</v>
      </c>
      <c r="B270" s="6" t="s">
        <v>531</v>
      </c>
      <c r="C270" s="7">
        <f>+octubre21!C270+noviembre21!C270+diciembre21!C270+'Productos Financieros21'!C270</f>
        <v>789970.73</v>
      </c>
      <c r="D270" s="7">
        <f>+octubre21!D270+noviembre21!D270+diciembre21!D270+'Productos Financieros21'!G270</f>
        <v>0</v>
      </c>
      <c r="E270" s="7">
        <f t="shared" si="5"/>
        <v>789970.73</v>
      </c>
      <c r="F270" s="7">
        <f>+octubre21!F270+noviembre21!F270+diciembre21!F270+'Productos Financieros21'!F270</f>
        <v>359954.76</v>
      </c>
      <c r="G270" s="7">
        <f>+octubre21!G270+noviembre21!G270+diciembre21!G270</f>
        <v>0</v>
      </c>
      <c r="H270" s="7">
        <f>+octubre21!H270+noviembre21!H270+diciembre21!H270+'Productos Financieros21'!H270</f>
        <v>359954.76</v>
      </c>
    </row>
    <row r="271" spans="1:8" x14ac:dyDescent="0.25">
      <c r="A271" s="6" t="s">
        <v>532</v>
      </c>
      <c r="B271" s="6" t="s">
        <v>533</v>
      </c>
      <c r="C271" s="7">
        <f>+octubre21!C271+noviembre21!C271+diciembre21!C271+'Productos Financieros21'!C271</f>
        <v>1700640.81</v>
      </c>
      <c r="D271" s="7">
        <f>+octubre21!D271+noviembre21!D271+diciembre21!D271+'Productos Financieros21'!G271</f>
        <v>0</v>
      </c>
      <c r="E271" s="7">
        <f t="shared" si="5"/>
        <v>1700640.81</v>
      </c>
      <c r="F271" s="7">
        <f>+octubre21!F271+noviembre21!F271+diciembre21!F271+'Productos Financieros21'!F271</f>
        <v>1113718.94</v>
      </c>
      <c r="G271" s="7">
        <f>+octubre21!G271+noviembre21!G271+diciembre21!G271</f>
        <v>0</v>
      </c>
      <c r="H271" s="7">
        <f>+octubre21!H271+noviembre21!H271+diciembre21!H271+'Productos Financieros21'!H271</f>
        <v>1113718.94</v>
      </c>
    </row>
    <row r="272" spans="1:8" x14ac:dyDescent="0.25">
      <c r="A272" s="6" t="s">
        <v>534</v>
      </c>
      <c r="B272" s="6" t="s">
        <v>535</v>
      </c>
      <c r="C272" s="7">
        <f>+octubre21!C272+noviembre21!C272+diciembre21!C272+'Productos Financieros21'!C272</f>
        <v>2052162.95</v>
      </c>
      <c r="D272" s="7">
        <f>+octubre21!D272+noviembre21!D272+diciembre21!D272+'Productos Financieros21'!G272</f>
        <v>0</v>
      </c>
      <c r="E272" s="7">
        <f t="shared" si="5"/>
        <v>2052162.95</v>
      </c>
      <c r="F272" s="7">
        <f>+octubre21!F272+noviembre21!F272+diciembre21!F272+'Productos Financieros21'!F272</f>
        <v>1419074.78</v>
      </c>
      <c r="G272" s="7">
        <f>+octubre21!G272+noviembre21!G272+diciembre21!G272</f>
        <v>0</v>
      </c>
      <c r="H272" s="7">
        <f>+octubre21!H272+noviembre21!H272+diciembre21!H272+'Productos Financieros21'!H272</f>
        <v>1419074.78</v>
      </c>
    </row>
    <row r="273" spans="1:8" x14ac:dyDescent="0.25">
      <c r="A273" s="6" t="s">
        <v>536</v>
      </c>
      <c r="B273" s="6" t="s">
        <v>537</v>
      </c>
      <c r="C273" s="7">
        <f>+octubre21!C273+noviembre21!C273+diciembre21!C273+'Productos Financieros21'!C273</f>
        <v>119834.5</v>
      </c>
      <c r="D273" s="7">
        <f>+octubre21!D273+noviembre21!D273+diciembre21!D273+'Productos Financieros21'!G273</f>
        <v>0</v>
      </c>
      <c r="E273" s="7">
        <f t="shared" si="5"/>
        <v>119834.5</v>
      </c>
      <c r="F273" s="7">
        <f>+octubre21!F273+noviembre21!F273+diciembre21!F273+'Productos Financieros21'!F273</f>
        <v>40658.78</v>
      </c>
      <c r="G273" s="7">
        <f>+octubre21!G273+noviembre21!G273+diciembre21!G273</f>
        <v>0</v>
      </c>
      <c r="H273" s="7">
        <f>+octubre21!H273+noviembre21!H273+diciembre21!H273+'Productos Financieros21'!H273</f>
        <v>40658.78</v>
      </c>
    </row>
    <row r="274" spans="1:8" x14ac:dyDescent="0.25">
      <c r="A274" s="6" t="s">
        <v>538</v>
      </c>
      <c r="B274" s="6" t="s">
        <v>539</v>
      </c>
      <c r="C274" s="7">
        <f>+octubre21!C274+noviembre21!C274+diciembre21!C274+'Productos Financieros21'!C274</f>
        <v>189941.86</v>
      </c>
      <c r="D274" s="7">
        <f>+octubre21!D274+noviembre21!D274+diciembre21!D274+'Productos Financieros21'!G274</f>
        <v>0</v>
      </c>
      <c r="E274" s="7">
        <f t="shared" si="5"/>
        <v>189941.86</v>
      </c>
      <c r="F274" s="7">
        <f>+octubre21!F274+noviembre21!F274+diciembre21!F274+'Productos Financieros21'!F274</f>
        <v>190681.44</v>
      </c>
      <c r="G274" s="7">
        <f>+octubre21!G274+noviembre21!G274+diciembre21!G274</f>
        <v>0</v>
      </c>
      <c r="H274" s="7">
        <f>+octubre21!H274+noviembre21!H274+diciembre21!H274+'Productos Financieros21'!H274</f>
        <v>190681.44</v>
      </c>
    </row>
    <row r="275" spans="1:8" x14ac:dyDescent="0.25">
      <c r="A275" s="6" t="s">
        <v>540</v>
      </c>
      <c r="B275" s="6" t="s">
        <v>541</v>
      </c>
      <c r="C275" s="7">
        <f>+octubre21!C275+noviembre21!C275+diciembre21!C275+'Productos Financieros21'!C275</f>
        <v>993725.71</v>
      </c>
      <c r="D275" s="7">
        <f>+octubre21!D275+noviembre21!D275+diciembre21!D275+'Productos Financieros21'!G275</f>
        <v>0</v>
      </c>
      <c r="E275" s="7">
        <f t="shared" si="5"/>
        <v>993725.71</v>
      </c>
      <c r="F275" s="7">
        <f>+octubre21!F275+noviembre21!F275+diciembre21!F275+'Productos Financieros21'!F275</f>
        <v>715760.65</v>
      </c>
      <c r="G275" s="7">
        <f>+octubre21!G275+noviembre21!G275+diciembre21!G275</f>
        <v>0</v>
      </c>
      <c r="H275" s="7">
        <f>+octubre21!H275+noviembre21!H275+diciembre21!H275+'Productos Financieros21'!H275</f>
        <v>715760.65</v>
      </c>
    </row>
    <row r="276" spans="1:8" x14ac:dyDescent="0.25">
      <c r="A276" s="6" t="s">
        <v>542</v>
      </c>
      <c r="B276" s="6" t="s">
        <v>543</v>
      </c>
      <c r="C276" s="7">
        <f>+octubre21!C276+noviembre21!C276+diciembre21!C276+'Productos Financieros21'!C276</f>
        <v>662993.48</v>
      </c>
      <c r="D276" s="7">
        <f>+octubre21!D276+noviembre21!D276+diciembre21!D276+'Productos Financieros21'!G276</f>
        <v>0</v>
      </c>
      <c r="E276" s="7">
        <f t="shared" si="5"/>
        <v>662993.48</v>
      </c>
      <c r="F276" s="7">
        <f>+octubre21!F276+noviembre21!F276+diciembre21!F276+'Productos Financieros21'!F276</f>
        <v>217566.01</v>
      </c>
      <c r="G276" s="7">
        <f>+octubre21!G276+noviembre21!G276+diciembre21!G276</f>
        <v>0</v>
      </c>
      <c r="H276" s="7">
        <f>+octubre21!H276+noviembre21!H276+diciembre21!H276+'Productos Financieros21'!H276</f>
        <v>217566.01</v>
      </c>
    </row>
    <row r="277" spans="1:8" x14ac:dyDescent="0.25">
      <c r="A277" s="6" t="s">
        <v>544</v>
      </c>
      <c r="B277" s="6" t="s">
        <v>545</v>
      </c>
      <c r="C277" s="7">
        <f>+octubre21!C277+noviembre21!C277+diciembre21!C277+'Productos Financieros21'!C277</f>
        <v>1182714.23</v>
      </c>
      <c r="D277" s="7">
        <f>+octubre21!D277+noviembre21!D277+diciembre21!D277+'Productos Financieros21'!G277</f>
        <v>0</v>
      </c>
      <c r="E277" s="7">
        <f t="shared" si="5"/>
        <v>1182714.23</v>
      </c>
      <c r="F277" s="7">
        <f>+octubre21!F277+noviembre21!F277+diciembre21!F277+'Productos Financieros21'!F277</f>
        <v>530057.87</v>
      </c>
      <c r="G277" s="7">
        <f>+octubre21!G277+noviembre21!G277+diciembre21!G277</f>
        <v>0</v>
      </c>
      <c r="H277" s="7">
        <f>+octubre21!H277+noviembre21!H277+diciembre21!H277+'Productos Financieros21'!H277</f>
        <v>530057.87</v>
      </c>
    </row>
    <row r="278" spans="1:8" x14ac:dyDescent="0.25">
      <c r="A278" s="6" t="s">
        <v>546</v>
      </c>
      <c r="B278" s="6" t="s">
        <v>547</v>
      </c>
      <c r="C278" s="7">
        <f>+octubre21!C278+noviembre21!C278+diciembre21!C278+'Productos Financieros21'!C278</f>
        <v>1685458.03</v>
      </c>
      <c r="D278" s="7">
        <f>+octubre21!D278+noviembre21!D278+diciembre21!D278+'Productos Financieros21'!G278</f>
        <v>0</v>
      </c>
      <c r="E278" s="7">
        <f t="shared" si="5"/>
        <v>1685458.03</v>
      </c>
      <c r="F278" s="7">
        <f>+octubre21!F278+noviembre21!F278+diciembre21!F278+'Productos Financieros21'!F278</f>
        <v>1037545.95</v>
      </c>
      <c r="G278" s="7">
        <f>+octubre21!G278+noviembre21!G278+diciembre21!G278</f>
        <v>0</v>
      </c>
      <c r="H278" s="7">
        <f>+octubre21!H278+noviembre21!H278+diciembre21!H278+'Productos Financieros21'!H278</f>
        <v>1037545.95</v>
      </c>
    </row>
    <row r="279" spans="1:8" x14ac:dyDescent="0.25">
      <c r="A279" s="6" t="s">
        <v>548</v>
      </c>
      <c r="B279" s="6" t="s">
        <v>549</v>
      </c>
      <c r="C279" s="7">
        <f>+octubre21!C279+noviembre21!C279+diciembre21!C279+'Productos Financieros21'!C279</f>
        <v>1392347.3099999998</v>
      </c>
      <c r="D279" s="7">
        <f>+octubre21!D279+noviembre21!D279+diciembre21!D279+'Productos Financieros21'!G279</f>
        <v>0</v>
      </c>
      <c r="E279" s="7">
        <f t="shared" si="5"/>
        <v>1392347.3099999998</v>
      </c>
      <c r="F279" s="7">
        <f>+octubre21!F279+noviembre21!F279+diciembre21!F279+'Productos Financieros21'!F279</f>
        <v>633613.32000000007</v>
      </c>
      <c r="G279" s="7">
        <f>+octubre21!G279+noviembre21!G279+diciembre21!G279</f>
        <v>0</v>
      </c>
      <c r="H279" s="7">
        <f>+octubre21!H279+noviembre21!H279+diciembre21!H279+'Productos Financieros21'!H279</f>
        <v>633613.32000000007</v>
      </c>
    </row>
    <row r="280" spans="1:8" x14ac:dyDescent="0.25">
      <c r="A280" s="6" t="s">
        <v>550</v>
      </c>
      <c r="B280" s="6" t="s">
        <v>551</v>
      </c>
      <c r="C280" s="7">
        <f>+octubre21!C280+noviembre21!C280+diciembre21!C280+'Productos Financieros21'!C280</f>
        <v>494674.95</v>
      </c>
      <c r="D280" s="7">
        <f>+octubre21!D280+noviembre21!D280+diciembre21!D280+'Productos Financieros21'!G280</f>
        <v>0</v>
      </c>
      <c r="E280" s="7">
        <f t="shared" si="5"/>
        <v>494674.95</v>
      </c>
      <c r="F280" s="7">
        <f>+octubre21!F280+noviembre21!F280+diciembre21!F280+'Productos Financieros21'!F280</f>
        <v>220387.24</v>
      </c>
      <c r="G280" s="7">
        <f>+octubre21!G280+noviembre21!G280+diciembre21!G280</f>
        <v>0</v>
      </c>
      <c r="H280" s="7">
        <f>+octubre21!H280+noviembre21!H280+diciembre21!H280+'Productos Financieros21'!H280</f>
        <v>220387.24</v>
      </c>
    </row>
    <row r="281" spans="1:8" x14ac:dyDescent="0.25">
      <c r="A281" s="6" t="s">
        <v>552</v>
      </c>
      <c r="B281" s="6" t="s">
        <v>553</v>
      </c>
      <c r="C281" s="7">
        <f>+octubre21!C281+noviembre21!C281+diciembre21!C281+'Productos Financieros21'!C281</f>
        <v>2265142.13</v>
      </c>
      <c r="D281" s="7">
        <f>+octubre21!D281+noviembre21!D281+diciembre21!D281+'Productos Financieros21'!G281</f>
        <v>0</v>
      </c>
      <c r="E281" s="7">
        <f t="shared" si="5"/>
        <v>2265142.13</v>
      </c>
      <c r="F281" s="7">
        <f>+octubre21!F281+noviembre21!F281+diciembre21!F281+'Productos Financieros21'!F281</f>
        <v>1209142.6400000001</v>
      </c>
      <c r="G281" s="7">
        <f>+octubre21!G281+noviembre21!G281+diciembre21!G281</f>
        <v>0</v>
      </c>
      <c r="H281" s="7">
        <f>+octubre21!H281+noviembre21!H281+diciembre21!H281+'Productos Financieros21'!H281</f>
        <v>1209142.6400000001</v>
      </c>
    </row>
    <row r="282" spans="1:8" x14ac:dyDescent="0.25">
      <c r="A282" s="6" t="s">
        <v>554</v>
      </c>
      <c r="B282" s="6" t="s">
        <v>555</v>
      </c>
      <c r="C282" s="7">
        <f>+octubre21!C282+noviembre21!C282+diciembre21!C282+'Productos Financieros21'!C282</f>
        <v>320494.84000000003</v>
      </c>
      <c r="D282" s="7">
        <f>+octubre21!D282+noviembre21!D282+diciembre21!D282+'Productos Financieros21'!G282</f>
        <v>0</v>
      </c>
      <c r="E282" s="7">
        <f t="shared" si="5"/>
        <v>320494.84000000003</v>
      </c>
      <c r="F282" s="7">
        <f>+octubre21!F282+noviembre21!F282+diciembre21!F282+'Productos Financieros21'!F282</f>
        <v>114674.4</v>
      </c>
      <c r="G282" s="7">
        <f>+octubre21!G282+noviembre21!G282+diciembre21!G282</f>
        <v>0</v>
      </c>
      <c r="H282" s="7">
        <f>+octubre21!H282+noviembre21!H282+diciembre21!H282+'Productos Financieros21'!H282</f>
        <v>114674.4</v>
      </c>
    </row>
    <row r="283" spans="1:8" x14ac:dyDescent="0.25">
      <c r="A283" s="6" t="s">
        <v>556</v>
      </c>
      <c r="B283" s="6" t="s">
        <v>557</v>
      </c>
      <c r="C283" s="7">
        <f>+octubre21!C283+noviembre21!C283+diciembre21!C283+'Productos Financieros21'!C283</f>
        <v>3238839.79</v>
      </c>
      <c r="D283" s="7">
        <f>+octubre21!D283+noviembre21!D283+diciembre21!D283+'Productos Financieros21'!G283</f>
        <v>0</v>
      </c>
      <c r="E283" s="7">
        <f t="shared" si="5"/>
        <v>3238839.79</v>
      </c>
      <c r="F283" s="7">
        <f>+octubre21!F283+noviembre21!F283+diciembre21!F283+'Productos Financieros21'!F283</f>
        <v>2049534.9500000002</v>
      </c>
      <c r="G283" s="7">
        <f>+octubre21!G283+noviembre21!G283+diciembre21!G283</f>
        <v>0</v>
      </c>
      <c r="H283" s="7">
        <f>+octubre21!H283+noviembre21!H283+diciembre21!H283+'Productos Financieros21'!H283</f>
        <v>2049534.9500000002</v>
      </c>
    </row>
    <row r="284" spans="1:8" x14ac:dyDescent="0.25">
      <c r="A284" s="6" t="s">
        <v>558</v>
      </c>
      <c r="B284" s="6" t="s">
        <v>559</v>
      </c>
      <c r="C284" s="7">
        <f>+octubre21!C284+noviembre21!C284+diciembre21!C284+'Productos Financieros21'!C284</f>
        <v>6873849.25</v>
      </c>
      <c r="D284" s="7">
        <f>+octubre21!D284+noviembre21!D284+diciembre21!D284+'Productos Financieros21'!G284</f>
        <v>0</v>
      </c>
      <c r="E284" s="7">
        <f t="shared" si="5"/>
        <v>6873849.25</v>
      </c>
      <c r="F284" s="7">
        <f>+octubre21!F284+noviembre21!F284+diciembre21!F284+'Productos Financieros21'!F284</f>
        <v>6419442.1599999992</v>
      </c>
      <c r="G284" s="7">
        <f>+octubre21!G284+noviembre21!G284+diciembre21!G284</f>
        <v>0</v>
      </c>
      <c r="H284" s="7">
        <f>+octubre21!H284+noviembre21!H284+diciembre21!H284+'Productos Financieros21'!H284</f>
        <v>6419442.1599999992</v>
      </c>
    </row>
    <row r="285" spans="1:8" x14ac:dyDescent="0.25">
      <c r="A285" s="6" t="s">
        <v>560</v>
      </c>
      <c r="B285" s="6" t="s">
        <v>561</v>
      </c>
      <c r="C285" s="7">
        <f>+octubre21!C285+noviembre21!C285+diciembre21!C285+'Productos Financieros21'!C285</f>
        <v>893680.32000000007</v>
      </c>
      <c r="D285" s="7">
        <f>+octubre21!D285+noviembre21!D285+diciembre21!D285+'Productos Financieros21'!G285</f>
        <v>0</v>
      </c>
      <c r="E285" s="7">
        <f t="shared" si="5"/>
        <v>893680.32000000007</v>
      </c>
      <c r="F285" s="7">
        <f>+octubre21!F285+noviembre21!F285+diciembre21!F285+'Productos Financieros21'!F285</f>
        <v>486577.86</v>
      </c>
      <c r="G285" s="7">
        <f>+octubre21!G285+noviembre21!G285+diciembre21!G285</f>
        <v>0</v>
      </c>
      <c r="H285" s="7">
        <f>+octubre21!H285+noviembre21!H285+diciembre21!H285+'Productos Financieros21'!H285</f>
        <v>486577.86</v>
      </c>
    </row>
    <row r="286" spans="1:8" x14ac:dyDescent="0.25">
      <c r="A286" s="6" t="s">
        <v>562</v>
      </c>
      <c r="B286" s="6" t="s">
        <v>563</v>
      </c>
      <c r="C286" s="7">
        <f>+octubre21!C286+noviembre21!C286+diciembre21!C286+'Productos Financieros21'!C286</f>
        <v>360369.56999999995</v>
      </c>
      <c r="D286" s="7">
        <f>+octubre21!D286+noviembre21!D286+diciembre21!D286+'Productos Financieros21'!G286</f>
        <v>0</v>
      </c>
      <c r="E286" s="7">
        <f t="shared" si="5"/>
        <v>360369.56999999995</v>
      </c>
      <c r="F286" s="7">
        <f>+octubre21!F286+noviembre21!F286+diciembre21!F286+'Productos Financieros21'!F286</f>
        <v>333734</v>
      </c>
      <c r="G286" s="7">
        <f>+octubre21!G286+noviembre21!G286+diciembre21!G286</f>
        <v>0</v>
      </c>
      <c r="H286" s="7">
        <f>+octubre21!H286+noviembre21!H286+diciembre21!H286+'Productos Financieros21'!H286</f>
        <v>333734</v>
      </c>
    </row>
    <row r="287" spans="1:8" x14ac:dyDescent="0.25">
      <c r="A287" s="6" t="s">
        <v>564</v>
      </c>
      <c r="B287" s="6" t="s">
        <v>565</v>
      </c>
      <c r="C287" s="7">
        <f>+octubre21!C287+noviembre21!C287+diciembre21!C287+'Productos Financieros21'!C287</f>
        <v>117790.89</v>
      </c>
      <c r="D287" s="7">
        <f>+octubre21!D287+noviembre21!D287+diciembre21!D287+'Productos Financieros21'!G287</f>
        <v>0</v>
      </c>
      <c r="E287" s="7">
        <f t="shared" si="5"/>
        <v>117790.89</v>
      </c>
      <c r="F287" s="7">
        <f>+octubre21!F287+noviembre21!F287+diciembre21!F287+'Productos Financieros21'!F287</f>
        <v>50616.060000000005</v>
      </c>
      <c r="G287" s="7">
        <f>+octubre21!G287+noviembre21!G287+diciembre21!G287</f>
        <v>0</v>
      </c>
      <c r="H287" s="7">
        <f>+octubre21!H287+noviembre21!H287+diciembre21!H287+'Productos Financieros21'!H287</f>
        <v>50616.060000000005</v>
      </c>
    </row>
    <row r="288" spans="1:8" x14ac:dyDescent="0.25">
      <c r="A288" s="6" t="s">
        <v>566</v>
      </c>
      <c r="B288" s="6" t="s">
        <v>567</v>
      </c>
      <c r="C288" s="7">
        <f>+octubre21!C288+noviembre21!C288+diciembre21!C288+'Productos Financieros21'!C288</f>
        <v>346053.35</v>
      </c>
      <c r="D288" s="7">
        <f>+octubre21!D288+noviembre21!D288+diciembre21!D288+'Productos Financieros21'!G288</f>
        <v>0</v>
      </c>
      <c r="E288" s="7">
        <f t="shared" si="5"/>
        <v>346053.35</v>
      </c>
      <c r="F288" s="7">
        <f>+octubre21!F288+noviembre21!F288+diciembre21!F288+'Productos Financieros21'!F288</f>
        <v>108368.12999999999</v>
      </c>
      <c r="G288" s="7">
        <f>+octubre21!G288+noviembre21!G288+diciembre21!G288</f>
        <v>0</v>
      </c>
      <c r="H288" s="7">
        <f>+octubre21!H288+noviembre21!H288+diciembre21!H288+'Productos Financieros21'!H288</f>
        <v>108368.12999999999</v>
      </c>
    </row>
    <row r="289" spans="1:8" x14ac:dyDescent="0.25">
      <c r="A289" s="6" t="s">
        <v>568</v>
      </c>
      <c r="B289" s="6" t="s">
        <v>569</v>
      </c>
      <c r="C289" s="7">
        <f>+octubre21!C289+noviembre21!C289+diciembre21!C289+'Productos Financieros21'!C289</f>
        <v>236287.97</v>
      </c>
      <c r="D289" s="7">
        <f>+octubre21!D289+noviembre21!D289+diciembre21!D289+'Productos Financieros21'!G289</f>
        <v>0</v>
      </c>
      <c r="E289" s="7">
        <f t="shared" si="5"/>
        <v>236287.97</v>
      </c>
      <c r="F289" s="7">
        <f>+octubre21!F289+noviembre21!F289+diciembre21!F289+'Productos Financieros21'!F289</f>
        <v>173256.22</v>
      </c>
      <c r="G289" s="7">
        <f>+octubre21!G289+noviembre21!G289+diciembre21!G289</f>
        <v>0</v>
      </c>
      <c r="H289" s="7">
        <f>+octubre21!H289+noviembre21!H289+diciembre21!H289+'Productos Financieros21'!H289</f>
        <v>173256.22</v>
      </c>
    </row>
    <row r="290" spans="1:8" x14ac:dyDescent="0.25">
      <c r="A290" s="6" t="s">
        <v>570</v>
      </c>
      <c r="B290" s="6" t="s">
        <v>571</v>
      </c>
      <c r="C290" s="7">
        <f>+octubre21!C290+noviembre21!C290+diciembre21!C290+'Productos Financieros21'!C290</f>
        <v>1056237.4700000002</v>
      </c>
      <c r="D290" s="7">
        <f>+octubre21!D290+noviembre21!D290+diciembre21!D290+'Productos Financieros21'!G290</f>
        <v>0</v>
      </c>
      <c r="E290" s="7">
        <f t="shared" si="5"/>
        <v>1056237.4700000002</v>
      </c>
      <c r="F290" s="7">
        <f>+octubre21!F290+noviembre21!F290+diciembre21!F290+'Productos Financieros21'!F290</f>
        <v>521262.29</v>
      </c>
      <c r="G290" s="7">
        <f>+octubre21!G290+noviembre21!G290+diciembre21!G290</f>
        <v>0</v>
      </c>
      <c r="H290" s="7">
        <f>+octubre21!H290+noviembre21!H290+diciembre21!H290+'Productos Financieros21'!H290</f>
        <v>521262.29</v>
      </c>
    </row>
    <row r="291" spans="1:8" x14ac:dyDescent="0.25">
      <c r="A291" s="6" t="s">
        <v>572</v>
      </c>
      <c r="B291" s="6" t="s">
        <v>573</v>
      </c>
      <c r="C291" s="7">
        <f>+octubre21!C291+noviembre21!C291+diciembre21!C291+'Productos Financieros21'!C291</f>
        <v>683318.52</v>
      </c>
      <c r="D291" s="7">
        <f>+octubre21!D291+noviembre21!D291+diciembre21!D291+'Productos Financieros21'!G291</f>
        <v>0</v>
      </c>
      <c r="E291" s="7">
        <f t="shared" si="5"/>
        <v>683318.52</v>
      </c>
      <c r="F291" s="7">
        <f>+octubre21!F291+noviembre21!F291+diciembre21!F291+'Productos Financieros21'!F291</f>
        <v>608720.17000000004</v>
      </c>
      <c r="G291" s="7">
        <f>+octubre21!G291+noviembre21!G291+diciembre21!G291</f>
        <v>0</v>
      </c>
      <c r="H291" s="7">
        <f>+octubre21!H291+noviembre21!H291+diciembre21!H291+'Productos Financieros21'!H291</f>
        <v>608720.17000000004</v>
      </c>
    </row>
    <row r="292" spans="1:8" x14ac:dyDescent="0.25">
      <c r="A292" s="6" t="s">
        <v>574</v>
      </c>
      <c r="B292" s="6" t="s">
        <v>575</v>
      </c>
      <c r="C292" s="7">
        <f>+octubre21!C292+noviembre21!C292+diciembre21!C292+'Productos Financieros21'!C292</f>
        <v>731168.12</v>
      </c>
      <c r="D292" s="7">
        <f>+octubre21!D292+noviembre21!D292+diciembre21!D292+'Productos Financieros21'!G292</f>
        <v>0</v>
      </c>
      <c r="E292" s="7">
        <f t="shared" si="5"/>
        <v>731168.12</v>
      </c>
      <c r="F292" s="7">
        <f>+octubre21!F292+noviembre21!F292+diciembre21!F292+'Productos Financieros21'!F292</f>
        <v>514458.16</v>
      </c>
      <c r="G292" s="7">
        <f>+octubre21!G292+noviembre21!G292+diciembre21!G292</f>
        <v>0</v>
      </c>
      <c r="H292" s="7">
        <f>+octubre21!H292+noviembre21!H292+diciembre21!H292+'Productos Financieros21'!H292</f>
        <v>514458.16</v>
      </c>
    </row>
    <row r="293" spans="1:8" x14ac:dyDescent="0.25">
      <c r="A293" s="6" t="s">
        <v>576</v>
      </c>
      <c r="B293" s="6" t="s">
        <v>577</v>
      </c>
      <c r="C293" s="7">
        <f>+octubre21!C293+noviembre21!C293+diciembre21!C293+'Productos Financieros21'!C293</f>
        <v>124617.22</v>
      </c>
      <c r="D293" s="7">
        <f>+octubre21!D293+noviembre21!D293+diciembre21!D293+'Productos Financieros21'!G293</f>
        <v>0</v>
      </c>
      <c r="E293" s="7">
        <f t="shared" si="5"/>
        <v>124617.22</v>
      </c>
      <c r="F293" s="7">
        <f>+octubre21!F293+noviembre21!F293+diciembre21!F293+'Productos Financieros21'!F293</f>
        <v>50947.94</v>
      </c>
      <c r="G293" s="7">
        <f>+octubre21!G293+noviembre21!G293+diciembre21!G293</f>
        <v>0</v>
      </c>
      <c r="H293" s="7">
        <f>+octubre21!H293+noviembre21!H293+diciembre21!H293+'Productos Financieros21'!H293</f>
        <v>50947.94</v>
      </c>
    </row>
    <row r="294" spans="1:8" x14ac:dyDescent="0.25">
      <c r="A294" s="6" t="s">
        <v>578</v>
      </c>
      <c r="B294" s="6" t="s">
        <v>579</v>
      </c>
      <c r="C294" s="7">
        <f>+octubre21!C294+noviembre21!C294+diciembre21!C294+'Productos Financieros21'!C294</f>
        <v>196610.14</v>
      </c>
      <c r="D294" s="7">
        <f>+octubre21!D294+noviembre21!D294+diciembre21!D294+'Productos Financieros21'!G294</f>
        <v>0</v>
      </c>
      <c r="E294" s="7">
        <f t="shared" si="5"/>
        <v>196610.14</v>
      </c>
      <c r="F294" s="7">
        <f>+octubre21!F294+noviembre21!F294+diciembre21!F294+'Productos Financieros21'!F294</f>
        <v>97083.239999999991</v>
      </c>
      <c r="G294" s="7">
        <f>+octubre21!G294+noviembre21!G294+diciembre21!G294</f>
        <v>0</v>
      </c>
      <c r="H294" s="7">
        <f>+octubre21!H294+noviembre21!H294+diciembre21!H294+'Productos Financieros21'!H294</f>
        <v>97083.239999999991</v>
      </c>
    </row>
    <row r="295" spans="1:8" x14ac:dyDescent="0.25">
      <c r="A295" s="6" t="s">
        <v>580</v>
      </c>
      <c r="B295" s="6" t="s">
        <v>581</v>
      </c>
      <c r="C295" s="7">
        <f>+octubre21!C295+noviembre21!C295+diciembre21!C295+'Productos Financieros21'!C295</f>
        <v>278128.64999999997</v>
      </c>
      <c r="D295" s="7">
        <f>+octubre21!D295+noviembre21!D295+diciembre21!D295+'Productos Financieros21'!G295</f>
        <v>0</v>
      </c>
      <c r="E295" s="7">
        <f t="shared" si="5"/>
        <v>278128.64999999997</v>
      </c>
      <c r="F295" s="7">
        <f>+octubre21!F295+noviembre21!F295+diciembre21!F295+'Productos Financieros21'!F295</f>
        <v>201468.46999999997</v>
      </c>
      <c r="G295" s="7">
        <f>+octubre21!G295+noviembre21!G295+diciembre21!G295</f>
        <v>0</v>
      </c>
      <c r="H295" s="7">
        <f>+octubre21!H295+noviembre21!H295+diciembre21!H295+'Productos Financieros21'!H295</f>
        <v>201468.46999999997</v>
      </c>
    </row>
    <row r="296" spans="1:8" x14ac:dyDescent="0.25">
      <c r="A296" s="6" t="s">
        <v>582</v>
      </c>
      <c r="B296" s="6" t="s">
        <v>583</v>
      </c>
      <c r="C296" s="7">
        <f>+octubre21!C296+noviembre21!C296+diciembre21!C296+'Productos Financieros21'!C296</f>
        <v>227205.11</v>
      </c>
      <c r="D296" s="7">
        <f>+octubre21!D296+noviembre21!D296+diciembre21!D296+'Productos Financieros21'!G296</f>
        <v>0</v>
      </c>
      <c r="E296" s="7">
        <f t="shared" si="5"/>
        <v>227205.11</v>
      </c>
      <c r="F296" s="7">
        <f>+octubre21!F296+noviembre21!F296+diciembre21!F296+'Productos Financieros21'!F296</f>
        <v>173090.28</v>
      </c>
      <c r="G296" s="7">
        <f>+octubre21!G296+noviembre21!G296+diciembre21!G296</f>
        <v>0</v>
      </c>
      <c r="H296" s="7">
        <f>+octubre21!H296+noviembre21!H296+diciembre21!H296+'Productos Financieros21'!H296</f>
        <v>173090.28</v>
      </c>
    </row>
    <row r="297" spans="1:8" x14ac:dyDescent="0.25">
      <c r="A297" s="6" t="s">
        <v>584</v>
      </c>
      <c r="B297" s="6" t="s">
        <v>585</v>
      </c>
      <c r="C297" s="7">
        <f>+octubre21!C297+noviembre21!C297+diciembre21!C297+'Productos Financieros21'!C297</f>
        <v>1184826.21</v>
      </c>
      <c r="D297" s="7">
        <f>+octubre21!D297+noviembre21!D297+diciembre21!D297+'Productos Financieros21'!G297</f>
        <v>298427.17000000004</v>
      </c>
      <c r="E297" s="7">
        <f t="shared" si="5"/>
        <v>886399.03999999992</v>
      </c>
      <c r="F297" s="7">
        <f>+octubre21!F297+noviembre21!F297+diciembre21!F297+'Productos Financieros21'!F297</f>
        <v>714930.9</v>
      </c>
      <c r="G297" s="7">
        <f>+octubre21!G297+noviembre21!G297+diciembre21!G297</f>
        <v>0</v>
      </c>
      <c r="H297" s="7">
        <f>+octubre21!H297+noviembre21!H297+diciembre21!H297+'Productos Financieros21'!H297</f>
        <v>714930.9</v>
      </c>
    </row>
    <row r="298" spans="1:8" x14ac:dyDescent="0.25">
      <c r="A298" s="6" t="s">
        <v>586</v>
      </c>
      <c r="B298" s="6" t="s">
        <v>587</v>
      </c>
      <c r="C298" s="7">
        <f>+octubre21!C298+noviembre21!C298+diciembre21!C298+'Productos Financieros21'!C298</f>
        <v>590410.48</v>
      </c>
      <c r="D298" s="7">
        <f>+octubre21!D298+noviembre21!D298+diciembre21!D298+'Productos Financieros21'!G298</f>
        <v>0</v>
      </c>
      <c r="E298" s="7">
        <f t="shared" si="5"/>
        <v>590410.48</v>
      </c>
      <c r="F298" s="7">
        <f>+octubre21!F298+noviembre21!F298+diciembre21!F298+'Productos Financieros21'!F298</f>
        <v>250590.90999999997</v>
      </c>
      <c r="G298" s="7">
        <f>+octubre21!G298+noviembre21!G298+diciembre21!G298</f>
        <v>0</v>
      </c>
      <c r="H298" s="7">
        <f>+octubre21!H298+noviembre21!H298+diciembre21!H298+'Productos Financieros21'!H298</f>
        <v>250590.90999999997</v>
      </c>
    </row>
    <row r="299" spans="1:8" x14ac:dyDescent="0.25">
      <c r="A299" s="6" t="s">
        <v>588</v>
      </c>
      <c r="B299" s="6" t="s">
        <v>589</v>
      </c>
      <c r="C299" s="7">
        <f>+octubre21!C299+noviembre21!C299+diciembre21!C299+'Productos Financieros21'!C299</f>
        <v>824294.58</v>
      </c>
      <c r="D299" s="7">
        <f>+octubre21!D299+noviembre21!D299+diciembre21!D299+'Productos Financieros21'!G299</f>
        <v>0</v>
      </c>
      <c r="E299" s="7">
        <f t="shared" si="5"/>
        <v>824294.58</v>
      </c>
      <c r="F299" s="7">
        <f>+octubre21!F299+noviembre21!F299+diciembre21!F299+'Productos Financieros21'!F299</f>
        <v>2840472.89</v>
      </c>
      <c r="G299" s="7">
        <f>+octubre21!G299+noviembre21!G299+diciembre21!G299</f>
        <v>0</v>
      </c>
      <c r="H299" s="7">
        <f>+octubre21!H299+noviembre21!H299+diciembre21!H299+'Productos Financieros21'!H299</f>
        <v>2840472.89</v>
      </c>
    </row>
    <row r="300" spans="1:8" x14ac:dyDescent="0.25">
      <c r="A300" s="6" t="s">
        <v>590</v>
      </c>
      <c r="B300" s="6" t="s">
        <v>591</v>
      </c>
      <c r="C300" s="7">
        <f>+octubre21!C300+noviembre21!C300+diciembre21!C300+'Productos Financieros21'!C300</f>
        <v>762728.35</v>
      </c>
      <c r="D300" s="7">
        <f>+octubre21!D300+noviembre21!D300+diciembre21!D300+'Productos Financieros21'!G300</f>
        <v>0</v>
      </c>
      <c r="E300" s="7">
        <f t="shared" si="5"/>
        <v>762728.35</v>
      </c>
      <c r="F300" s="7">
        <f>+octubre21!F300+noviembre21!F300+diciembre21!F300+'Productos Financieros21'!F300</f>
        <v>1167488.1100000001</v>
      </c>
      <c r="G300" s="7">
        <f>+octubre21!G300+noviembre21!G300+diciembre21!G300</f>
        <v>0</v>
      </c>
      <c r="H300" s="7">
        <f>+octubre21!H300+noviembre21!H300+diciembre21!H300+'Productos Financieros21'!H300</f>
        <v>1167488.1100000001</v>
      </c>
    </row>
    <row r="301" spans="1:8" x14ac:dyDescent="0.25">
      <c r="A301" s="6" t="s">
        <v>592</v>
      </c>
      <c r="B301" s="6" t="s">
        <v>593</v>
      </c>
      <c r="C301" s="7">
        <f>+octubre21!C301+noviembre21!C301+diciembre21!C301+'Productos Financieros21'!C301</f>
        <v>1123232.6499999999</v>
      </c>
      <c r="D301" s="7">
        <f>+octubre21!D301+noviembre21!D301+diciembre21!D301+'Productos Financieros21'!G301</f>
        <v>282269.12</v>
      </c>
      <c r="E301" s="7">
        <f t="shared" si="5"/>
        <v>840963.52999999991</v>
      </c>
      <c r="F301" s="7">
        <f>+octubre21!F301+noviembre21!F301+diciembre21!F301+'Productos Financieros21'!F301</f>
        <v>1662861.5500000003</v>
      </c>
      <c r="G301" s="7">
        <f>+octubre21!G301+noviembre21!G301+diciembre21!G301</f>
        <v>0</v>
      </c>
      <c r="H301" s="7">
        <f>+octubre21!H301+noviembre21!H301+diciembre21!H301+'Productos Financieros21'!H301</f>
        <v>1662861.5500000003</v>
      </c>
    </row>
    <row r="302" spans="1:8" x14ac:dyDescent="0.25">
      <c r="A302" s="6" t="s">
        <v>594</v>
      </c>
      <c r="B302" s="6" t="s">
        <v>595</v>
      </c>
      <c r="C302" s="7">
        <f>+octubre21!C302+noviembre21!C302+diciembre21!C302+'Productos Financieros21'!C302</f>
        <v>193662.33</v>
      </c>
      <c r="D302" s="7">
        <f>+octubre21!D302+noviembre21!D302+diciembre21!D302+'Productos Financieros21'!G302</f>
        <v>0</v>
      </c>
      <c r="E302" s="7">
        <f t="shared" si="5"/>
        <v>193662.33</v>
      </c>
      <c r="F302" s="7">
        <f>+octubre21!F302+noviembre21!F302+diciembre21!F302+'Productos Financieros21'!F302</f>
        <v>158486.29</v>
      </c>
      <c r="G302" s="7">
        <f>+octubre21!G302+noviembre21!G302+diciembre21!G302</f>
        <v>0</v>
      </c>
      <c r="H302" s="7">
        <f>+octubre21!H302+noviembre21!H302+diciembre21!H302+'Productos Financieros21'!H302</f>
        <v>158486.29</v>
      </c>
    </row>
    <row r="303" spans="1:8" x14ac:dyDescent="0.25">
      <c r="A303" s="6" t="s">
        <v>596</v>
      </c>
      <c r="B303" s="6" t="s">
        <v>597</v>
      </c>
      <c r="C303" s="7">
        <f>+octubre21!C303+noviembre21!C303+diciembre21!C303+'Productos Financieros21'!C303</f>
        <v>852365.97</v>
      </c>
      <c r="D303" s="7">
        <f>+octubre21!D303+noviembre21!D303+diciembre21!D303+'Productos Financieros21'!G303</f>
        <v>0</v>
      </c>
      <c r="E303" s="7">
        <f t="shared" si="5"/>
        <v>852365.97</v>
      </c>
      <c r="F303" s="7">
        <f>+octubre21!F303+noviembre21!F303+diciembre21!F303+'Productos Financieros21'!F303</f>
        <v>456540.14</v>
      </c>
      <c r="G303" s="7">
        <f>+octubre21!G303+noviembre21!G303+diciembre21!G303</f>
        <v>0</v>
      </c>
      <c r="H303" s="7">
        <f>+octubre21!H303+noviembre21!H303+diciembre21!H303+'Productos Financieros21'!H303</f>
        <v>456540.14</v>
      </c>
    </row>
    <row r="304" spans="1:8" x14ac:dyDescent="0.25">
      <c r="A304" s="6" t="s">
        <v>598</v>
      </c>
      <c r="B304" s="6" t="s">
        <v>599</v>
      </c>
      <c r="C304" s="7">
        <f>+octubre21!C304+noviembre21!C304+diciembre21!C304+'Productos Financieros21'!C304</f>
        <v>1969756.06</v>
      </c>
      <c r="D304" s="7">
        <f>+octubre21!D304+noviembre21!D304+diciembre21!D304+'Productos Financieros21'!G304</f>
        <v>0</v>
      </c>
      <c r="E304" s="7">
        <f t="shared" si="5"/>
        <v>1969756.06</v>
      </c>
      <c r="F304" s="7">
        <f>+octubre21!F304+noviembre21!F304+diciembre21!F304+'Productos Financieros21'!F304</f>
        <v>2254820.34</v>
      </c>
      <c r="G304" s="7">
        <f>+octubre21!G304+noviembre21!G304+diciembre21!G304</f>
        <v>0</v>
      </c>
      <c r="H304" s="7">
        <f>+octubre21!H304+noviembre21!H304+diciembre21!H304+'Productos Financieros21'!H304</f>
        <v>2254820.34</v>
      </c>
    </row>
    <row r="305" spans="1:8" x14ac:dyDescent="0.25">
      <c r="A305" s="6" t="s">
        <v>600</v>
      </c>
      <c r="B305" s="6" t="s">
        <v>601</v>
      </c>
      <c r="C305" s="7">
        <f>+octubre21!C305+noviembre21!C305+diciembre21!C305+'Productos Financieros21'!C305</f>
        <v>274771.03000000003</v>
      </c>
      <c r="D305" s="7">
        <f>+octubre21!D305+noviembre21!D305+diciembre21!D305+'Productos Financieros21'!G305</f>
        <v>0</v>
      </c>
      <c r="E305" s="7">
        <f t="shared" si="5"/>
        <v>274771.03000000003</v>
      </c>
      <c r="F305" s="7">
        <f>+octubre21!F305+noviembre21!F305+diciembre21!F305+'Productos Financieros21'!F305</f>
        <v>186698.54</v>
      </c>
      <c r="G305" s="7">
        <f>+octubre21!G305+noviembre21!G305+diciembre21!G305</f>
        <v>0</v>
      </c>
      <c r="H305" s="7">
        <f>+octubre21!H305+noviembre21!H305+diciembre21!H305+'Productos Financieros21'!H305</f>
        <v>186698.54</v>
      </c>
    </row>
    <row r="306" spans="1:8" x14ac:dyDescent="0.25">
      <c r="A306" s="6" t="s">
        <v>602</v>
      </c>
      <c r="B306" s="6" t="s">
        <v>603</v>
      </c>
      <c r="C306" s="7">
        <f>+octubre21!C306+noviembre21!C306+diciembre21!C306+'Productos Financieros21'!C306</f>
        <v>1703701.23</v>
      </c>
      <c r="D306" s="7">
        <f>+octubre21!D306+noviembre21!D306+diciembre21!D306+'Productos Financieros21'!G306</f>
        <v>0</v>
      </c>
      <c r="E306" s="7">
        <f t="shared" si="5"/>
        <v>1703701.23</v>
      </c>
      <c r="F306" s="7">
        <f>+octubre21!F306+noviembre21!F306+diciembre21!F306+'Productos Financieros21'!F306</f>
        <v>1100608.57</v>
      </c>
      <c r="G306" s="7">
        <f>+octubre21!G306+noviembre21!G306+diciembre21!G306</f>
        <v>0</v>
      </c>
      <c r="H306" s="7">
        <f>+octubre21!H306+noviembre21!H306+diciembre21!H306+'Productos Financieros21'!H306</f>
        <v>1100608.57</v>
      </c>
    </row>
    <row r="307" spans="1:8" x14ac:dyDescent="0.25">
      <c r="A307" s="6" t="s">
        <v>604</v>
      </c>
      <c r="B307" s="6" t="s">
        <v>605</v>
      </c>
      <c r="C307" s="7">
        <f>+octubre21!C307+noviembre21!C307+diciembre21!C307+'Productos Financieros21'!C307</f>
        <v>295816.69</v>
      </c>
      <c r="D307" s="7">
        <f>+octubre21!D307+noviembre21!D307+diciembre21!D307+'Productos Financieros21'!G307</f>
        <v>0</v>
      </c>
      <c r="E307" s="7">
        <f t="shared" si="5"/>
        <v>295816.69</v>
      </c>
      <c r="F307" s="7">
        <f>+octubre21!F307+noviembre21!F307+diciembre21!F307+'Productos Financieros21'!F307</f>
        <v>264531.06</v>
      </c>
      <c r="G307" s="7">
        <f>+octubre21!G307+noviembre21!G307+diciembre21!G307</f>
        <v>0</v>
      </c>
      <c r="H307" s="7">
        <f>+octubre21!H307+noviembre21!H307+diciembre21!H307+'Productos Financieros21'!H307</f>
        <v>264531.06</v>
      </c>
    </row>
    <row r="308" spans="1:8" x14ac:dyDescent="0.25">
      <c r="A308" s="6" t="s">
        <v>606</v>
      </c>
      <c r="B308" s="6" t="s">
        <v>607</v>
      </c>
      <c r="C308" s="7">
        <f>+octubre21!C308+noviembre21!C308+diciembre21!C308+'Productos Financieros21'!C308</f>
        <v>1329574.49</v>
      </c>
      <c r="D308" s="7">
        <f>+octubre21!D308+noviembre21!D308+diciembre21!D308+'Productos Financieros21'!G308</f>
        <v>0</v>
      </c>
      <c r="E308" s="7">
        <f t="shared" si="5"/>
        <v>1329574.49</v>
      </c>
      <c r="F308" s="7">
        <f>+octubre21!F308+noviembre21!F308+diciembre21!F308+'Productos Financieros21'!F308</f>
        <v>756585.4</v>
      </c>
      <c r="G308" s="7">
        <f>+octubre21!G308+noviembre21!G308+diciembre21!G308</f>
        <v>0</v>
      </c>
      <c r="H308" s="7">
        <f>+octubre21!H308+noviembre21!H308+diciembre21!H308+'Productos Financieros21'!H308</f>
        <v>756585.4</v>
      </c>
    </row>
    <row r="309" spans="1:8" x14ac:dyDescent="0.25">
      <c r="A309" s="6" t="s">
        <v>608</v>
      </c>
      <c r="B309" s="6" t="s">
        <v>609</v>
      </c>
      <c r="C309" s="7">
        <f>+octubre21!C309+noviembre21!C309+diciembre21!C309+'Productos Financieros21'!C309</f>
        <v>262983.20999999996</v>
      </c>
      <c r="D309" s="7">
        <f>+octubre21!D309+noviembre21!D309+diciembre21!D309+'Productos Financieros21'!G309</f>
        <v>0</v>
      </c>
      <c r="E309" s="7">
        <f t="shared" si="5"/>
        <v>262983.20999999996</v>
      </c>
      <c r="F309" s="7">
        <f>+octubre21!F309+noviembre21!F309+diciembre21!F309+'Productos Financieros21'!F309</f>
        <v>179396.55</v>
      </c>
      <c r="G309" s="7">
        <f>+octubre21!G309+noviembre21!G309+diciembre21!G309</f>
        <v>0</v>
      </c>
      <c r="H309" s="7">
        <f>+octubre21!H309+noviembre21!H309+diciembre21!H309+'Productos Financieros21'!H309</f>
        <v>179396.55</v>
      </c>
    </row>
    <row r="310" spans="1:8" x14ac:dyDescent="0.25">
      <c r="A310" s="6" t="s">
        <v>610</v>
      </c>
      <c r="B310" s="6" t="s">
        <v>611</v>
      </c>
      <c r="C310" s="7">
        <f>+octubre21!C310+noviembre21!C310+diciembre21!C310+'Productos Financieros21'!C310</f>
        <v>288142.21999999997</v>
      </c>
      <c r="D310" s="7">
        <f>+octubre21!D310+noviembre21!D310+diciembre21!D310+'Productos Financieros21'!G310</f>
        <v>0</v>
      </c>
      <c r="E310" s="7">
        <f t="shared" si="5"/>
        <v>288142.21999999997</v>
      </c>
      <c r="F310" s="7">
        <f>+octubre21!F310+noviembre21!F310+diciembre21!F310+'Productos Financieros21'!F310</f>
        <v>118823.24000000002</v>
      </c>
      <c r="G310" s="7">
        <f>+octubre21!G310+noviembre21!G310+diciembre21!G310</f>
        <v>0</v>
      </c>
      <c r="H310" s="7">
        <f>+octubre21!H310+noviembre21!H310+diciembre21!H310+'Productos Financieros21'!H310</f>
        <v>118823.24000000002</v>
      </c>
    </row>
    <row r="311" spans="1:8" x14ac:dyDescent="0.25">
      <c r="A311" s="6" t="s">
        <v>612</v>
      </c>
      <c r="B311" s="6" t="s">
        <v>613</v>
      </c>
      <c r="C311" s="7">
        <f>+octubre21!C311+noviembre21!C311+diciembre21!C311+'Productos Financieros21'!C311</f>
        <v>286250.36</v>
      </c>
      <c r="D311" s="7">
        <f>+octubre21!D311+noviembre21!D311+diciembre21!D311+'Productos Financieros21'!G311</f>
        <v>0</v>
      </c>
      <c r="E311" s="7">
        <f t="shared" si="5"/>
        <v>286250.36</v>
      </c>
      <c r="F311" s="7">
        <f>+octubre21!F311+noviembre21!F311+diciembre21!F311+'Productos Financieros21'!F311</f>
        <v>719079.74999999988</v>
      </c>
      <c r="G311" s="7">
        <f>+octubre21!G311+noviembre21!G311+diciembre21!G311</f>
        <v>0</v>
      </c>
      <c r="H311" s="7">
        <f>+octubre21!H311+noviembre21!H311+diciembre21!H311+'Productos Financieros21'!H311</f>
        <v>719079.74999999988</v>
      </c>
    </row>
    <row r="312" spans="1:8" x14ac:dyDescent="0.25">
      <c r="A312" s="6" t="s">
        <v>614</v>
      </c>
      <c r="B312" s="6" t="s">
        <v>615</v>
      </c>
      <c r="C312" s="7">
        <f>+octubre21!C312+noviembre21!C312+diciembre21!C312+'Productos Financieros21'!C312</f>
        <v>1156565.6300000001</v>
      </c>
      <c r="D312" s="7">
        <f>+octubre21!D312+noviembre21!D312+diciembre21!D312+'Productos Financieros21'!G312</f>
        <v>0</v>
      </c>
      <c r="E312" s="7">
        <f t="shared" si="5"/>
        <v>1156565.6300000001</v>
      </c>
      <c r="F312" s="7">
        <f>+octubre21!F312+noviembre21!F312+diciembre21!F312+'Productos Financieros21'!F312</f>
        <v>772351.05999999994</v>
      </c>
      <c r="G312" s="7">
        <f>+octubre21!G312+noviembre21!G312+diciembre21!G312</f>
        <v>0</v>
      </c>
      <c r="H312" s="7">
        <f>+octubre21!H312+noviembre21!H312+diciembre21!H312+'Productos Financieros21'!H312</f>
        <v>772351.05999999994</v>
      </c>
    </row>
    <row r="313" spans="1:8" x14ac:dyDescent="0.25">
      <c r="A313" s="6" t="s">
        <v>616</v>
      </c>
      <c r="B313" s="6" t="s">
        <v>617</v>
      </c>
      <c r="C313" s="7">
        <f>+octubre21!C313+noviembre21!C313+diciembre21!C313+'Productos Financieros21'!C313</f>
        <v>1534116.95</v>
      </c>
      <c r="D313" s="7">
        <f>+octubre21!D313+noviembre21!D313+diciembre21!D313+'Productos Financieros21'!G313</f>
        <v>0</v>
      </c>
      <c r="E313" s="7">
        <f t="shared" si="5"/>
        <v>1534116.95</v>
      </c>
      <c r="F313" s="7">
        <f>+octubre21!F313+noviembre21!F313+diciembre21!F313+'Productos Financieros21'!F313</f>
        <v>1615564.59</v>
      </c>
      <c r="G313" s="7">
        <f>+octubre21!G313+noviembre21!G313+diciembre21!G313</f>
        <v>0</v>
      </c>
      <c r="H313" s="7">
        <f>+octubre21!H313+noviembre21!H313+diciembre21!H313+'Productos Financieros21'!H313</f>
        <v>1615564.59</v>
      </c>
    </row>
    <row r="314" spans="1:8" x14ac:dyDescent="0.25">
      <c r="A314" s="6" t="s">
        <v>618</v>
      </c>
      <c r="B314" s="6" t="s">
        <v>619</v>
      </c>
      <c r="C314" s="7">
        <f>+octubre21!C314+noviembre21!C314+diciembre21!C314+'Productos Financieros21'!C314</f>
        <v>494284.46</v>
      </c>
      <c r="D314" s="7">
        <f>+octubre21!D314+noviembre21!D314+diciembre21!D314+'Productos Financieros21'!G314</f>
        <v>0</v>
      </c>
      <c r="E314" s="7">
        <f t="shared" si="5"/>
        <v>494284.46</v>
      </c>
      <c r="F314" s="7">
        <f>+octubre21!F314+noviembre21!F314+diciembre21!F314+'Productos Financieros21'!F314</f>
        <v>548810.69999999995</v>
      </c>
      <c r="G314" s="7">
        <f>+octubre21!G314+noviembre21!G314+diciembre21!G314</f>
        <v>0</v>
      </c>
      <c r="H314" s="7">
        <f>+octubre21!H314+noviembre21!H314+diciembre21!H314+'Productos Financieros21'!H314</f>
        <v>548810.69999999995</v>
      </c>
    </row>
    <row r="315" spans="1:8" x14ac:dyDescent="0.25">
      <c r="A315" s="6" t="s">
        <v>620</v>
      </c>
      <c r="B315" s="6" t="s">
        <v>621</v>
      </c>
      <c r="C315" s="7">
        <f>+octubre21!C315+noviembre21!C315+diciembre21!C315+'Productos Financieros21'!C315</f>
        <v>2177370.35</v>
      </c>
      <c r="D315" s="7">
        <f>+octubre21!D315+noviembre21!D315+diciembre21!D315+'Productos Financieros21'!G315</f>
        <v>0</v>
      </c>
      <c r="E315" s="7">
        <f t="shared" si="5"/>
        <v>2177370.35</v>
      </c>
      <c r="F315" s="7">
        <f>+octubre21!F315+noviembre21!F315+diciembre21!F315+'Productos Financieros21'!F315</f>
        <v>1720613.63</v>
      </c>
      <c r="G315" s="7">
        <f>+octubre21!G315+noviembre21!G315+diciembre21!G315</f>
        <v>13438</v>
      </c>
      <c r="H315" s="7">
        <f>+octubre21!H315+noviembre21!H315+diciembre21!H315+'Productos Financieros21'!H315</f>
        <v>1707175.63</v>
      </c>
    </row>
    <row r="316" spans="1:8" x14ac:dyDescent="0.25">
      <c r="A316" s="6" t="s">
        <v>622</v>
      </c>
      <c r="B316" s="6" t="s">
        <v>623</v>
      </c>
      <c r="C316" s="7">
        <f>+octubre21!C316+noviembre21!C316+diciembre21!C316+'Productos Financieros21'!C316</f>
        <v>1320378.02</v>
      </c>
      <c r="D316" s="7">
        <f>+octubre21!D316+noviembre21!D316+diciembre21!D316+'Productos Financieros21'!G316</f>
        <v>0</v>
      </c>
      <c r="E316" s="7">
        <f t="shared" si="5"/>
        <v>1320378.02</v>
      </c>
      <c r="F316" s="7">
        <f>+octubre21!F316+noviembre21!F316+diciembre21!F316+'Productos Financieros21'!F316</f>
        <v>2414966.2000000002</v>
      </c>
      <c r="G316" s="7">
        <f>+octubre21!G316+noviembre21!G316+diciembre21!G316</f>
        <v>0</v>
      </c>
      <c r="H316" s="7">
        <f>+octubre21!H316+noviembre21!H316+diciembre21!H316+'Productos Financieros21'!H316</f>
        <v>2414966.2000000002</v>
      </c>
    </row>
    <row r="317" spans="1:8" x14ac:dyDescent="0.25">
      <c r="A317" s="6" t="s">
        <v>624</v>
      </c>
      <c r="B317" s="6" t="s">
        <v>625</v>
      </c>
      <c r="C317" s="7">
        <f>+octubre21!C317+noviembre21!C317+diciembre21!C317+'Productos Financieros21'!C317</f>
        <v>146209.12</v>
      </c>
      <c r="D317" s="7">
        <f>+octubre21!D317+noviembre21!D317+diciembre21!D317+'Productos Financieros21'!G317</f>
        <v>0</v>
      </c>
      <c r="E317" s="7">
        <f t="shared" si="5"/>
        <v>146209.12</v>
      </c>
      <c r="F317" s="7">
        <f>+octubre21!F317+noviembre21!F317+diciembre21!F317+'Productos Financieros21'!F317</f>
        <v>80155.91</v>
      </c>
      <c r="G317" s="7">
        <f>+octubre21!G317+noviembre21!G317+diciembre21!G317</f>
        <v>0</v>
      </c>
      <c r="H317" s="7">
        <f>+octubre21!H317+noviembre21!H317+diciembre21!H317+'Productos Financieros21'!H317</f>
        <v>80155.91</v>
      </c>
    </row>
    <row r="318" spans="1:8" x14ac:dyDescent="0.25">
      <c r="A318" s="6" t="s">
        <v>626</v>
      </c>
      <c r="B318" s="6" t="s">
        <v>627</v>
      </c>
      <c r="C318" s="7">
        <f>+octubre21!C318+noviembre21!C318+diciembre21!C318+'Productos Financieros21'!C318</f>
        <v>2280240.33</v>
      </c>
      <c r="D318" s="7">
        <f>+octubre21!D318+noviembre21!D318+diciembre21!D318+'Productos Financieros21'!G318</f>
        <v>0</v>
      </c>
      <c r="E318" s="7">
        <f t="shared" si="5"/>
        <v>2280240.33</v>
      </c>
      <c r="F318" s="7">
        <f>+octubre21!F318+noviembre21!F318+diciembre21!F318+'Productos Financieros21'!F318</f>
        <v>1871797.96</v>
      </c>
      <c r="G318" s="7">
        <f>+octubre21!G318+noviembre21!G318+diciembre21!G318</f>
        <v>0</v>
      </c>
      <c r="H318" s="7">
        <f>+octubre21!H318+noviembre21!H318+diciembre21!H318+'Productos Financieros21'!H318</f>
        <v>1871797.96</v>
      </c>
    </row>
    <row r="319" spans="1:8" x14ac:dyDescent="0.25">
      <c r="A319" s="6" t="s">
        <v>628</v>
      </c>
      <c r="B319" s="6" t="s">
        <v>629</v>
      </c>
      <c r="C319" s="7">
        <f>+octubre21!C319+noviembre21!C319+diciembre21!C319+'Productos Financieros21'!C319</f>
        <v>312805.75</v>
      </c>
      <c r="D319" s="7">
        <f>+octubre21!D319+noviembre21!D319+diciembre21!D319+'Productos Financieros21'!G319</f>
        <v>0</v>
      </c>
      <c r="E319" s="7">
        <f t="shared" si="5"/>
        <v>312805.75</v>
      </c>
      <c r="F319" s="7">
        <f>+octubre21!F319+noviembre21!F319+diciembre21!F319+'Productos Financieros21'!F319</f>
        <v>121146.61</v>
      </c>
      <c r="G319" s="7">
        <f>+octubre21!G319+noviembre21!G319+diciembre21!G319</f>
        <v>0</v>
      </c>
      <c r="H319" s="7">
        <f>+octubre21!H319+noviembre21!H319+diciembre21!H319+'Productos Financieros21'!H319</f>
        <v>121146.61</v>
      </c>
    </row>
    <row r="320" spans="1:8" x14ac:dyDescent="0.25">
      <c r="A320" s="6" t="s">
        <v>630</v>
      </c>
      <c r="B320" s="6" t="s">
        <v>631</v>
      </c>
      <c r="C320" s="7">
        <f>+octubre21!C320+noviembre21!C320+diciembre21!C320+'Productos Financieros21'!C320</f>
        <v>332760.93</v>
      </c>
      <c r="D320" s="7">
        <f>+octubre21!D320+noviembre21!D320+diciembre21!D320+'Productos Financieros21'!G320</f>
        <v>0</v>
      </c>
      <c r="E320" s="7">
        <f t="shared" si="5"/>
        <v>332760.93</v>
      </c>
      <c r="F320" s="7">
        <f>+octubre21!F320+noviembre21!F320+diciembre21!F320+'Productos Financieros21'!F320</f>
        <v>291249.72000000003</v>
      </c>
      <c r="G320" s="7">
        <f>+octubre21!G320+noviembre21!G320+diciembre21!G320</f>
        <v>0</v>
      </c>
      <c r="H320" s="7">
        <f>+octubre21!H320+noviembre21!H320+diciembre21!H320+'Productos Financieros21'!H320</f>
        <v>291249.72000000003</v>
      </c>
    </row>
    <row r="321" spans="1:8" x14ac:dyDescent="0.25">
      <c r="A321" s="6" t="s">
        <v>632</v>
      </c>
      <c r="B321" s="6" t="s">
        <v>633</v>
      </c>
      <c r="C321" s="7">
        <f>+octubre21!C321+noviembre21!C321+diciembre21!C321+'Productos Financieros21'!C321</f>
        <v>539020.3899999999</v>
      </c>
      <c r="D321" s="7">
        <f>+octubre21!D321+noviembre21!D321+diciembre21!D321+'Productos Financieros21'!G321</f>
        <v>0</v>
      </c>
      <c r="E321" s="7">
        <f t="shared" si="5"/>
        <v>539020.3899999999</v>
      </c>
      <c r="F321" s="7">
        <f>+octubre21!F321+noviembre21!F321+diciembre21!F321+'Productos Financieros21'!F321</f>
        <v>315147.11</v>
      </c>
      <c r="G321" s="7">
        <f>+octubre21!G321+noviembre21!G321+diciembre21!G321</f>
        <v>0</v>
      </c>
      <c r="H321" s="7">
        <f>+octubre21!H321+noviembre21!H321+diciembre21!H321+'Productos Financieros21'!H321</f>
        <v>315147.11</v>
      </c>
    </row>
    <row r="322" spans="1:8" s="9" customFormat="1" x14ac:dyDescent="0.25">
      <c r="A322" s="8" t="s">
        <v>634</v>
      </c>
      <c r="B322" s="8" t="s">
        <v>635</v>
      </c>
      <c r="C322" s="7">
        <f>+octubre21!C322+noviembre21!C322+diciembre21!C322+'Productos Financieros21'!C322</f>
        <v>367197.3</v>
      </c>
      <c r="D322" s="7">
        <f>+octubre21!D322+noviembre21!D322+diciembre21!D322+'Productos Financieros21'!G322</f>
        <v>0</v>
      </c>
      <c r="E322" s="7">
        <f t="shared" si="5"/>
        <v>367197.3</v>
      </c>
      <c r="F322" s="7">
        <f>+octubre21!F322+noviembre21!F322+diciembre21!F322+'Productos Financieros21'!F322</f>
        <v>122474.22</v>
      </c>
      <c r="G322" s="7">
        <f>+octubre21!G322+noviembre21!G322+diciembre21!G322</f>
        <v>0</v>
      </c>
      <c r="H322" s="7">
        <f>+octubre21!H322+noviembre21!H322+diciembre21!H322+'Productos Financieros21'!H322</f>
        <v>122474.22</v>
      </c>
    </row>
    <row r="323" spans="1:8" s="9" customFormat="1" x14ac:dyDescent="0.25">
      <c r="A323" s="8" t="s">
        <v>636</v>
      </c>
      <c r="B323" s="8" t="s">
        <v>637</v>
      </c>
      <c r="C323" s="7">
        <f>+octubre21!C323+noviembre21!C323+diciembre21!C323+'Productos Financieros21'!C323</f>
        <v>463005.11000000004</v>
      </c>
      <c r="D323" s="7">
        <f>+octubre21!D323+noviembre21!D323+diciembre21!D323+'Productos Financieros21'!G323</f>
        <v>0</v>
      </c>
      <c r="E323" s="7">
        <f t="shared" si="5"/>
        <v>463005.11000000004</v>
      </c>
      <c r="F323" s="7">
        <f>+octubre21!F323+noviembre21!F323+diciembre21!F323+'Productos Financieros21'!F323</f>
        <v>208604.49</v>
      </c>
      <c r="G323" s="7">
        <f>+octubre21!G323+noviembre21!G323+diciembre21!G323</f>
        <v>0</v>
      </c>
      <c r="H323" s="7">
        <f>+octubre21!H323+noviembre21!H323+diciembre21!H323+'Productos Financieros21'!H323</f>
        <v>208604.49</v>
      </c>
    </row>
    <row r="324" spans="1:8" x14ac:dyDescent="0.25">
      <c r="A324" s="6" t="s">
        <v>638</v>
      </c>
      <c r="B324" s="6" t="s">
        <v>639</v>
      </c>
      <c r="C324" s="7">
        <f>+octubre21!C324+noviembre21!C324+diciembre21!C324+'Productos Financieros21'!C324</f>
        <v>4241948.25</v>
      </c>
      <c r="D324" s="7">
        <f>+octubre21!D324+noviembre21!D324+diciembre21!D324+'Productos Financieros21'!G324</f>
        <v>0</v>
      </c>
      <c r="E324" s="7">
        <f t="shared" si="5"/>
        <v>4241948.25</v>
      </c>
      <c r="F324" s="7">
        <f>+octubre21!F324+noviembre21!F324+diciembre21!F324+'Productos Financieros21'!F324</f>
        <v>8261202.3999999994</v>
      </c>
      <c r="G324" s="7">
        <f>+octubre21!G324+noviembre21!G324+diciembre21!G324</f>
        <v>665838</v>
      </c>
      <c r="H324" s="7">
        <f>+octubre21!H324+noviembre21!H324+diciembre21!H324+'Productos Financieros21'!H324</f>
        <v>7595364.3999999994</v>
      </c>
    </row>
    <row r="325" spans="1:8" x14ac:dyDescent="0.25">
      <c r="A325" s="6" t="s">
        <v>640</v>
      </c>
      <c r="B325" s="6" t="s">
        <v>641</v>
      </c>
      <c r="C325" s="7">
        <f>+octubre21!C325+noviembre21!C325+diciembre21!C325+'Productos Financieros21'!C325</f>
        <v>392823.18</v>
      </c>
      <c r="D325" s="7">
        <f>+octubre21!D325+noviembre21!D325+diciembre21!D325+'Productos Financieros21'!G325</f>
        <v>0</v>
      </c>
      <c r="E325" s="7">
        <f t="shared" si="5"/>
        <v>392823.18</v>
      </c>
      <c r="F325" s="7">
        <f>+octubre21!F325+noviembre21!F325+diciembre21!F325+'Productos Financieros21'!F325</f>
        <v>161307.51999999999</v>
      </c>
      <c r="G325" s="7">
        <f>+octubre21!G325+noviembre21!G325+diciembre21!G325</f>
        <v>0</v>
      </c>
      <c r="H325" s="7">
        <f>+octubre21!H325+noviembre21!H325+diciembre21!H325+'Productos Financieros21'!H325</f>
        <v>161307.51999999999</v>
      </c>
    </row>
    <row r="326" spans="1:8" x14ac:dyDescent="0.25">
      <c r="A326" s="6" t="s">
        <v>642</v>
      </c>
      <c r="B326" s="6" t="s">
        <v>643</v>
      </c>
      <c r="C326" s="7">
        <f>+octubre21!C326+noviembre21!C326+diciembre21!C326+'Productos Financieros21'!C326</f>
        <v>253434.28999999998</v>
      </c>
      <c r="D326" s="7">
        <f>+octubre21!D326+noviembre21!D326+diciembre21!D326+'Productos Financieros21'!G326</f>
        <v>0</v>
      </c>
      <c r="E326" s="7">
        <f t="shared" si="5"/>
        <v>253434.28999999998</v>
      </c>
      <c r="F326" s="7">
        <f>+octubre21!F326+noviembre21!F326+diciembre21!F326+'Productos Financieros21'!F326</f>
        <v>117163.71</v>
      </c>
      <c r="G326" s="7">
        <f>+octubre21!G326+noviembre21!G326+diciembre21!G326</f>
        <v>0</v>
      </c>
      <c r="H326" s="7">
        <f>+octubre21!H326+noviembre21!H326+diciembre21!H326+'Productos Financieros21'!H326</f>
        <v>117163.71</v>
      </c>
    </row>
    <row r="327" spans="1:8" x14ac:dyDescent="0.25">
      <c r="A327" s="6" t="s">
        <v>644</v>
      </c>
      <c r="B327" s="6" t="s">
        <v>645</v>
      </c>
      <c r="C327" s="7">
        <f>+octubre21!C327+noviembre21!C327+diciembre21!C327+'Productos Financieros21'!C327</f>
        <v>274637.80000000005</v>
      </c>
      <c r="D327" s="7">
        <f>+octubre21!D327+noviembre21!D327+diciembre21!D327+'Productos Financieros21'!G327</f>
        <v>0</v>
      </c>
      <c r="E327" s="7">
        <f t="shared" si="5"/>
        <v>274637.80000000005</v>
      </c>
      <c r="F327" s="7">
        <f>+octubre21!F327+noviembre21!F327+diciembre21!F327+'Productos Financieros21'!F327</f>
        <v>124631.65</v>
      </c>
      <c r="G327" s="7">
        <f>+octubre21!G327+noviembre21!G327+diciembre21!G327</f>
        <v>0</v>
      </c>
      <c r="H327" s="7">
        <f>+octubre21!H327+noviembre21!H327+diciembre21!H327+'Productos Financieros21'!H327</f>
        <v>124631.65</v>
      </c>
    </row>
    <row r="328" spans="1:8" x14ac:dyDescent="0.25">
      <c r="A328" s="6" t="s">
        <v>646</v>
      </c>
      <c r="B328" s="6" t="s">
        <v>647</v>
      </c>
      <c r="C328" s="7">
        <f>+octubre21!C328+noviembre21!C328+diciembre21!C328+'Productos Financieros21'!C328</f>
        <v>330291.8</v>
      </c>
      <c r="D328" s="7">
        <f>+octubre21!D328+noviembre21!D328+diciembre21!D328+'Productos Financieros21'!G328</f>
        <v>0</v>
      </c>
      <c r="E328" s="7">
        <f t="shared" ref="E328:E391" si="6">C328-D328</f>
        <v>330291.8</v>
      </c>
      <c r="F328" s="7">
        <f>+octubre21!F328+noviembre21!F328+diciembre21!F328+'Productos Financieros21'!F328</f>
        <v>130440.04999999999</v>
      </c>
      <c r="G328" s="7">
        <f>+octubre21!G328+noviembre21!G328+diciembre21!G328</f>
        <v>0</v>
      </c>
      <c r="H328" s="7">
        <f>+octubre21!H328+noviembre21!H328+diciembre21!H328+'Productos Financieros21'!H328</f>
        <v>130440.04999999999</v>
      </c>
    </row>
    <row r="329" spans="1:8" x14ac:dyDescent="0.25">
      <c r="A329" s="6" t="s">
        <v>648</v>
      </c>
      <c r="B329" s="6" t="s">
        <v>649</v>
      </c>
      <c r="C329" s="7">
        <f>+octubre21!C329+noviembre21!C329+diciembre21!C329+'Productos Financieros21'!C329</f>
        <v>713640.03</v>
      </c>
      <c r="D329" s="7">
        <f>+octubre21!D329+noviembre21!D329+diciembre21!D329+'Productos Financieros21'!G329</f>
        <v>0</v>
      </c>
      <c r="E329" s="7">
        <f t="shared" si="6"/>
        <v>713640.03</v>
      </c>
      <c r="F329" s="7">
        <f>+octubre21!F329+noviembre21!F329+diciembre21!F329+'Productos Financieros21'!F329</f>
        <v>398954.01</v>
      </c>
      <c r="G329" s="7">
        <f>+octubre21!G329+noviembre21!G329+diciembre21!G329</f>
        <v>0</v>
      </c>
      <c r="H329" s="7">
        <f>+octubre21!H329+noviembre21!H329+diciembre21!H329+'Productos Financieros21'!H329</f>
        <v>398954.01</v>
      </c>
    </row>
    <row r="330" spans="1:8" x14ac:dyDescent="0.25">
      <c r="A330" s="6" t="s">
        <v>650</v>
      </c>
      <c r="B330" s="6" t="s">
        <v>651</v>
      </c>
      <c r="C330" s="7">
        <f>+octubre21!C330+noviembre21!C330+diciembre21!C330+'Productos Financieros21'!C330</f>
        <v>7200363.2299999995</v>
      </c>
      <c r="D330" s="7">
        <f>+octubre21!D330+noviembre21!D330+diciembre21!D330+'Productos Financieros21'!G330</f>
        <v>0</v>
      </c>
      <c r="E330" s="7">
        <f t="shared" si="6"/>
        <v>7200363.2299999995</v>
      </c>
      <c r="F330" s="7">
        <f>+octubre21!F330+noviembre21!F330+diciembre21!F330+'Productos Financieros21'!F330</f>
        <v>7999658.5199999996</v>
      </c>
      <c r="G330" s="7">
        <f>+octubre21!G330+noviembre21!G330+diciembre21!G330</f>
        <v>0</v>
      </c>
      <c r="H330" s="7">
        <f>+octubre21!H330+noviembre21!H330+diciembre21!H330+'Productos Financieros21'!H330</f>
        <v>7999658.5199999996</v>
      </c>
    </row>
    <row r="331" spans="1:8" x14ac:dyDescent="0.25">
      <c r="A331" s="6" t="s">
        <v>652</v>
      </c>
      <c r="B331" s="6" t="s">
        <v>653</v>
      </c>
      <c r="C331" s="7">
        <f>+octubre21!C331+noviembre21!C331+diciembre21!C331+'Productos Financieros21'!C331</f>
        <v>4384228.3</v>
      </c>
      <c r="D331" s="7">
        <f>+octubre21!D331+noviembre21!D331+diciembre21!D331+'Productos Financieros21'!G331</f>
        <v>0</v>
      </c>
      <c r="E331" s="7">
        <f t="shared" si="6"/>
        <v>4384228.3</v>
      </c>
      <c r="F331" s="7">
        <f>+octubre21!F331+noviembre21!F331+diciembre21!F331+'Productos Financieros21'!F331</f>
        <v>1979834.17</v>
      </c>
      <c r="G331" s="7">
        <f>+octubre21!G331+noviembre21!G331+diciembre21!G331</f>
        <v>0</v>
      </c>
      <c r="H331" s="7">
        <f>+octubre21!H331+noviembre21!H331+diciembre21!H331+'Productos Financieros21'!H331</f>
        <v>1979834.17</v>
      </c>
    </row>
    <row r="332" spans="1:8" x14ac:dyDescent="0.25">
      <c r="A332" s="6" t="s">
        <v>654</v>
      </c>
      <c r="B332" s="6" t="s">
        <v>655</v>
      </c>
      <c r="C332" s="7">
        <f>+octubre21!C332+noviembre21!C332+diciembre21!C332+'Productos Financieros21'!C332</f>
        <v>1750705.49</v>
      </c>
      <c r="D332" s="7">
        <f>+octubre21!D332+noviembre21!D332+diciembre21!D332+'Productos Financieros21'!G332</f>
        <v>0</v>
      </c>
      <c r="E332" s="7">
        <f t="shared" si="6"/>
        <v>1750705.49</v>
      </c>
      <c r="F332" s="7">
        <f>+octubre21!F332+noviembre21!F332+diciembre21!F332+'Productos Financieros21'!F332</f>
        <v>838400.85</v>
      </c>
      <c r="G332" s="7">
        <f>+octubre21!G332+noviembre21!G332+diciembre21!G332</f>
        <v>0</v>
      </c>
      <c r="H332" s="7">
        <f>+octubre21!H332+noviembre21!H332+diciembre21!H332+'Productos Financieros21'!H332</f>
        <v>838400.85</v>
      </c>
    </row>
    <row r="333" spans="1:8" x14ac:dyDescent="0.25">
      <c r="A333" s="6" t="s">
        <v>656</v>
      </c>
      <c r="B333" s="6" t="s">
        <v>657</v>
      </c>
      <c r="C333" s="7">
        <f>+octubre21!C333+noviembre21!C333+diciembre21!C333+'Productos Financieros21'!C333</f>
        <v>2289521.58</v>
      </c>
      <c r="D333" s="7">
        <f>+octubre21!D333+noviembre21!D333+diciembre21!D333+'Productos Financieros21'!G333</f>
        <v>0</v>
      </c>
      <c r="E333" s="7">
        <f t="shared" si="6"/>
        <v>2289521.58</v>
      </c>
      <c r="F333" s="7">
        <f>+octubre21!F333+noviembre21!F333+diciembre21!F333+'Productos Financieros21'!F333</f>
        <v>2568805.7799999998</v>
      </c>
      <c r="G333" s="7">
        <f>+octubre21!G333+noviembre21!G333+diciembre21!G333</f>
        <v>0</v>
      </c>
      <c r="H333" s="7">
        <f>+octubre21!H333+noviembre21!H333+diciembre21!H333+'Productos Financieros21'!H333</f>
        <v>2568805.7799999998</v>
      </c>
    </row>
    <row r="334" spans="1:8" x14ac:dyDescent="0.25">
      <c r="A334" s="6" t="s">
        <v>658</v>
      </c>
      <c r="B334" s="6" t="s">
        <v>659</v>
      </c>
      <c r="C334" s="7">
        <f>+octubre21!C334+noviembre21!C334+diciembre21!C334+'Productos Financieros21'!C334</f>
        <v>476242.16000000003</v>
      </c>
      <c r="D334" s="7">
        <f>+octubre21!D334+noviembre21!D334+diciembre21!D334+'Productos Financieros21'!G334</f>
        <v>0</v>
      </c>
      <c r="E334" s="7">
        <f t="shared" si="6"/>
        <v>476242.16000000003</v>
      </c>
      <c r="F334" s="7">
        <f>+octubre21!F334+noviembre21!F334+diciembre21!F334+'Productos Financieros21'!F334</f>
        <v>239140.07</v>
      </c>
      <c r="G334" s="7">
        <f>+octubre21!G334+noviembre21!G334+diciembre21!G334</f>
        <v>0</v>
      </c>
      <c r="H334" s="7">
        <f>+octubre21!H334+noviembre21!H334+diciembre21!H334+'Productos Financieros21'!H334</f>
        <v>239140.07</v>
      </c>
    </row>
    <row r="335" spans="1:8" x14ac:dyDescent="0.25">
      <c r="A335" s="6" t="s">
        <v>660</v>
      </c>
      <c r="B335" s="6" t="s">
        <v>661</v>
      </c>
      <c r="C335" s="7">
        <f>+octubre21!C335+noviembre21!C335+diciembre21!C335+'Productos Financieros21'!C335</f>
        <v>433666.17000000004</v>
      </c>
      <c r="D335" s="7">
        <f>+octubre21!D335+noviembre21!D335+diciembre21!D335+'Productos Financieros21'!G335</f>
        <v>0</v>
      </c>
      <c r="E335" s="7">
        <f t="shared" si="6"/>
        <v>433666.17000000004</v>
      </c>
      <c r="F335" s="7">
        <f>+octubre21!F335+noviembre21!F335+diciembre21!F335+'Productos Financieros21'!F335</f>
        <v>191345.25</v>
      </c>
      <c r="G335" s="7">
        <f>+octubre21!G335+noviembre21!G335+diciembre21!G335</f>
        <v>0</v>
      </c>
      <c r="H335" s="7">
        <f>+octubre21!H335+noviembre21!H335+diciembre21!H335+'Productos Financieros21'!H335</f>
        <v>191345.25</v>
      </c>
    </row>
    <row r="336" spans="1:8" x14ac:dyDescent="0.25">
      <c r="A336" s="6" t="s">
        <v>662</v>
      </c>
      <c r="B336" s="6" t="s">
        <v>663</v>
      </c>
      <c r="C336" s="7">
        <f>+octubre21!C336+noviembre21!C336+diciembre21!C336+'Productos Financieros21'!C336</f>
        <v>1281076.6499999999</v>
      </c>
      <c r="D336" s="7">
        <f>+octubre21!D336+noviembre21!D336+diciembre21!D336+'Productos Financieros21'!G336</f>
        <v>0</v>
      </c>
      <c r="E336" s="7">
        <f t="shared" si="6"/>
        <v>1281076.6499999999</v>
      </c>
      <c r="F336" s="7">
        <f>+octubre21!F336+noviembre21!F336+diciembre21!F336+'Productos Financieros21'!F336</f>
        <v>712939.45000000007</v>
      </c>
      <c r="G336" s="7">
        <f>+octubre21!G336+noviembre21!G336+diciembre21!G336</f>
        <v>0</v>
      </c>
      <c r="H336" s="7">
        <f>+octubre21!H336+noviembre21!H336+diciembre21!H336+'Productos Financieros21'!H336</f>
        <v>712939.45000000007</v>
      </c>
    </row>
    <row r="337" spans="1:8" x14ac:dyDescent="0.25">
      <c r="A337" s="6" t="s">
        <v>664</v>
      </c>
      <c r="B337" s="6" t="s">
        <v>665</v>
      </c>
      <c r="C337" s="7">
        <f>+octubre21!C337+noviembre21!C337+diciembre21!C337+'Productos Financieros21'!C337</f>
        <v>398805.08</v>
      </c>
      <c r="D337" s="7">
        <f>+octubre21!D337+noviembre21!D337+diciembre21!D337+'Productos Financieros21'!G337</f>
        <v>0</v>
      </c>
      <c r="E337" s="7">
        <f t="shared" si="6"/>
        <v>398805.08</v>
      </c>
      <c r="F337" s="7">
        <f>+octubre21!F337+noviembre21!F337+diciembre21!F337+'Productos Financieros21'!F337</f>
        <v>162967.09</v>
      </c>
      <c r="G337" s="7">
        <f>+octubre21!G337+noviembre21!G337+diciembre21!G337</f>
        <v>0</v>
      </c>
      <c r="H337" s="7">
        <f>+octubre21!H337+noviembre21!H337+diciembre21!H337+'Productos Financieros21'!H337</f>
        <v>162967.09</v>
      </c>
    </row>
    <row r="338" spans="1:8" x14ac:dyDescent="0.25">
      <c r="A338" s="6" t="s">
        <v>666</v>
      </c>
      <c r="B338" s="6" t="s">
        <v>667</v>
      </c>
      <c r="C338" s="7">
        <f>+octubre21!C338+noviembre21!C338+diciembre21!C338+'Productos Financieros21'!C338</f>
        <v>127066.44</v>
      </c>
      <c r="D338" s="7">
        <f>+octubre21!D338+noviembre21!D338+diciembre21!D338+'Productos Financieros21'!G338</f>
        <v>0</v>
      </c>
      <c r="E338" s="7">
        <f t="shared" si="6"/>
        <v>127066.44</v>
      </c>
      <c r="F338" s="7">
        <f>+octubre21!F338+noviembre21!F338+diciembre21!F338+'Productos Financieros21'!F338</f>
        <v>61900.95</v>
      </c>
      <c r="G338" s="7">
        <f>+octubre21!G338+noviembre21!G338+diciembre21!G338</f>
        <v>0</v>
      </c>
      <c r="H338" s="7">
        <f>+octubre21!H338+noviembre21!H338+diciembre21!H338+'Productos Financieros21'!H338</f>
        <v>61900.95</v>
      </c>
    </row>
    <row r="339" spans="1:8" x14ac:dyDescent="0.25">
      <c r="A339" s="6" t="s">
        <v>668</v>
      </c>
      <c r="B339" s="6" t="s">
        <v>669</v>
      </c>
      <c r="C339" s="7">
        <f>+octubre21!C339+noviembre21!C339+diciembre21!C339+'Productos Financieros21'!C339</f>
        <v>509726.19</v>
      </c>
      <c r="D339" s="7">
        <f>+octubre21!D339+noviembre21!D339+diciembre21!D339+'Productos Financieros21'!G339</f>
        <v>0</v>
      </c>
      <c r="E339" s="7">
        <f t="shared" si="6"/>
        <v>509726.19</v>
      </c>
      <c r="F339" s="7">
        <f>+octubre21!F339+noviembre21!F339+diciembre21!F339+'Productos Financieros21'!F339</f>
        <v>546653.30000000005</v>
      </c>
      <c r="G339" s="7">
        <f>+octubre21!G339+noviembre21!G339+diciembre21!G339</f>
        <v>0</v>
      </c>
      <c r="H339" s="7">
        <f>+octubre21!H339+noviembre21!H339+diciembre21!H339+'Productos Financieros21'!H339</f>
        <v>546653.30000000005</v>
      </c>
    </row>
    <row r="340" spans="1:8" x14ac:dyDescent="0.25">
      <c r="A340" s="6" t="s">
        <v>670</v>
      </c>
      <c r="B340" s="6" t="s">
        <v>671</v>
      </c>
      <c r="C340" s="7">
        <f>+octubre21!C340+noviembre21!C340+diciembre21!C340+'Productos Financieros21'!C340</f>
        <v>7180262.7999999998</v>
      </c>
      <c r="D340" s="7">
        <f>+octubre21!D340+noviembre21!D340+diciembre21!D340+'Productos Financieros21'!G340</f>
        <v>0</v>
      </c>
      <c r="E340" s="7">
        <f t="shared" si="6"/>
        <v>7180262.7999999998</v>
      </c>
      <c r="F340" s="7">
        <f>+octubre21!F340+noviembre21!F340+diciembre21!F340+'Productos Financieros21'!F340</f>
        <v>8387493.5800000001</v>
      </c>
      <c r="G340" s="7">
        <f>+octubre21!G340+noviembre21!G340+diciembre21!G340</f>
        <v>0</v>
      </c>
      <c r="H340" s="7">
        <f>+octubre21!H340+noviembre21!H340+diciembre21!H340+'Productos Financieros21'!H340</f>
        <v>8387493.5800000001</v>
      </c>
    </row>
    <row r="341" spans="1:8" x14ac:dyDescent="0.25">
      <c r="A341" s="6" t="s">
        <v>672</v>
      </c>
      <c r="B341" s="6" t="s">
        <v>673</v>
      </c>
      <c r="C341" s="7">
        <f>+octubre21!C341+noviembre21!C341+diciembre21!C341+'Productos Financieros21'!C341</f>
        <v>292369.99</v>
      </c>
      <c r="D341" s="7">
        <f>+octubre21!D341+noviembre21!D341+diciembre21!D341+'Productos Financieros21'!G341</f>
        <v>0</v>
      </c>
      <c r="E341" s="7">
        <f t="shared" si="6"/>
        <v>292369.99</v>
      </c>
      <c r="F341" s="7">
        <f>+octubre21!F341+noviembre21!F341+diciembre21!F341+'Productos Financieros21'!F341</f>
        <v>143882.34</v>
      </c>
      <c r="G341" s="7">
        <f>+octubre21!G341+noviembre21!G341+diciembre21!G341</f>
        <v>0</v>
      </c>
      <c r="H341" s="7">
        <f>+octubre21!H341+noviembre21!H341+diciembre21!H341+'Productos Financieros21'!H341</f>
        <v>143882.34</v>
      </c>
    </row>
    <row r="342" spans="1:8" x14ac:dyDescent="0.25">
      <c r="A342" s="6" t="s">
        <v>674</v>
      </c>
      <c r="B342" s="6" t="s">
        <v>675</v>
      </c>
      <c r="C342" s="7">
        <f>+octubre21!C342+noviembre21!C342+diciembre21!C342+'Productos Financieros21'!C342</f>
        <v>602545.75</v>
      </c>
      <c r="D342" s="7">
        <f>+octubre21!D342+noviembre21!D342+diciembre21!D342+'Productos Financieros21'!G342</f>
        <v>0</v>
      </c>
      <c r="E342" s="7">
        <f t="shared" si="6"/>
        <v>602545.75</v>
      </c>
      <c r="F342" s="7">
        <f>+octubre21!F342+noviembre21!F342+diciembre21!F342+'Productos Financieros21'!F342</f>
        <v>281624.34999999998</v>
      </c>
      <c r="G342" s="7">
        <f>+octubre21!G342+noviembre21!G342+diciembre21!G342</f>
        <v>0</v>
      </c>
      <c r="H342" s="7">
        <f>+octubre21!H342+noviembre21!H342+diciembre21!H342+'Productos Financieros21'!H342</f>
        <v>281624.34999999998</v>
      </c>
    </row>
    <row r="343" spans="1:8" x14ac:dyDescent="0.25">
      <c r="A343" s="6" t="s">
        <v>676</v>
      </c>
      <c r="B343" s="6" t="s">
        <v>677</v>
      </c>
      <c r="C343" s="7">
        <f>+octubre21!C343+noviembre21!C343+diciembre21!C343+'Productos Financieros21'!C343</f>
        <v>2379161.2999999998</v>
      </c>
      <c r="D343" s="7">
        <f>+octubre21!D343+noviembre21!D343+diciembre21!D343+'Productos Financieros21'!G343</f>
        <v>0</v>
      </c>
      <c r="E343" s="7">
        <f t="shared" si="6"/>
        <v>2379161.2999999998</v>
      </c>
      <c r="F343" s="7">
        <f>+octubre21!F343+noviembre21!F343+diciembre21!F343+'Productos Financieros21'!F343</f>
        <v>931999.04999999993</v>
      </c>
      <c r="G343" s="7">
        <f>+octubre21!G343+noviembre21!G343+diciembre21!G343</f>
        <v>0</v>
      </c>
      <c r="H343" s="7">
        <f>+octubre21!H343+noviembre21!H343+diciembre21!H343+'Productos Financieros21'!H343</f>
        <v>931999.04999999993</v>
      </c>
    </row>
    <row r="344" spans="1:8" x14ac:dyDescent="0.25">
      <c r="A344" s="6" t="s">
        <v>678</v>
      </c>
      <c r="B344" s="6" t="s">
        <v>679</v>
      </c>
      <c r="C344" s="7">
        <f>+octubre21!C344+noviembre21!C344+diciembre21!C344+'Productos Financieros21'!C344</f>
        <v>747447.78</v>
      </c>
      <c r="D344" s="7">
        <f>+octubre21!D344+noviembre21!D344+diciembre21!D344+'Productos Financieros21'!G344</f>
        <v>0</v>
      </c>
      <c r="E344" s="7">
        <f t="shared" si="6"/>
        <v>747447.78</v>
      </c>
      <c r="F344" s="7">
        <f>+octubre21!F344+noviembre21!F344+diciembre21!F344+'Productos Financieros21'!F344</f>
        <v>1719451.9600000002</v>
      </c>
      <c r="G344" s="7">
        <f>+octubre21!G344+noviembre21!G344+diciembre21!G344</f>
        <v>26471</v>
      </c>
      <c r="H344" s="7">
        <f>+octubre21!H344+noviembre21!H344+diciembre21!H344+'Productos Financieros21'!H344</f>
        <v>1692980.9600000002</v>
      </c>
    </row>
    <row r="345" spans="1:8" x14ac:dyDescent="0.25">
      <c r="A345" s="6" t="s">
        <v>680</v>
      </c>
      <c r="B345" s="6" t="s">
        <v>681</v>
      </c>
      <c r="C345" s="7">
        <f>+octubre21!C345+noviembre21!C345+diciembre21!C345+'Productos Financieros21'!C345</f>
        <v>537024.12</v>
      </c>
      <c r="D345" s="7">
        <f>+octubre21!D345+noviembre21!D345+diciembre21!D345+'Productos Financieros21'!G345</f>
        <v>0</v>
      </c>
      <c r="E345" s="7">
        <f t="shared" si="6"/>
        <v>537024.12</v>
      </c>
      <c r="F345" s="7">
        <f>+octubre21!F345+noviembre21!F345+diciembre21!F345+'Productos Financieros21'!F345</f>
        <v>722398.84</v>
      </c>
      <c r="G345" s="7">
        <f>+octubre21!G345+noviembre21!G345+diciembre21!G345</f>
        <v>0</v>
      </c>
      <c r="H345" s="7">
        <f>+octubre21!H345+noviembre21!H345+diciembre21!H345+'Productos Financieros21'!H345</f>
        <v>722398.84</v>
      </c>
    </row>
    <row r="346" spans="1:8" x14ac:dyDescent="0.25">
      <c r="A346" s="6" t="s">
        <v>682</v>
      </c>
      <c r="B346" s="6" t="s">
        <v>683</v>
      </c>
      <c r="C346" s="7">
        <f>+octubre21!C346+noviembre21!C346+diciembre21!C346+'Productos Financieros21'!C346</f>
        <v>437592.24</v>
      </c>
      <c r="D346" s="7">
        <f>+octubre21!D346+noviembre21!D346+diciembre21!D346+'Productos Financieros21'!G346</f>
        <v>0</v>
      </c>
      <c r="E346" s="7">
        <f t="shared" si="6"/>
        <v>437592.24</v>
      </c>
      <c r="F346" s="7">
        <f>+octubre21!F346+noviembre21!F346+diciembre21!F346+'Productos Financieros21'!F346</f>
        <v>289922.06999999995</v>
      </c>
      <c r="G346" s="7">
        <f>+octubre21!G346+noviembre21!G346+diciembre21!G346</f>
        <v>0</v>
      </c>
      <c r="H346" s="7">
        <f>+octubre21!H346+noviembre21!H346+diciembre21!H346+'Productos Financieros21'!H346</f>
        <v>289922.06999999995</v>
      </c>
    </row>
    <row r="347" spans="1:8" x14ac:dyDescent="0.25">
      <c r="A347" s="6" t="s">
        <v>684</v>
      </c>
      <c r="B347" s="6" t="s">
        <v>685</v>
      </c>
      <c r="C347" s="7">
        <f>+octubre21!C347+noviembre21!C347+diciembre21!C347+'Productos Financieros21'!C347</f>
        <v>131740.45000000001</v>
      </c>
      <c r="D347" s="7">
        <f>+octubre21!D347+noviembre21!D347+diciembre21!D347+'Productos Financieros21'!G347</f>
        <v>0</v>
      </c>
      <c r="E347" s="7">
        <f t="shared" si="6"/>
        <v>131740.45000000001</v>
      </c>
      <c r="F347" s="7">
        <f>+octubre21!F347+noviembre21!F347+diciembre21!F347+'Productos Financieros21'!F347</f>
        <v>39994.97</v>
      </c>
      <c r="G347" s="7">
        <f>+octubre21!G347+noviembre21!G347+diciembre21!G347</f>
        <v>0</v>
      </c>
      <c r="H347" s="7">
        <f>+octubre21!H347+noviembre21!H347+diciembre21!H347+'Productos Financieros21'!H347</f>
        <v>39994.97</v>
      </c>
    </row>
    <row r="348" spans="1:8" x14ac:dyDescent="0.25">
      <c r="A348" s="6" t="s">
        <v>686</v>
      </c>
      <c r="B348" s="6" t="s">
        <v>687</v>
      </c>
      <c r="C348" s="7">
        <f>+octubre21!C348+noviembre21!C348+diciembre21!C348+'Productos Financieros21'!C348</f>
        <v>364042.39</v>
      </c>
      <c r="D348" s="7">
        <f>+octubre21!D348+noviembre21!D348+diciembre21!D348+'Productos Financieros21'!G348</f>
        <v>0</v>
      </c>
      <c r="E348" s="7">
        <f t="shared" si="6"/>
        <v>364042.39</v>
      </c>
      <c r="F348" s="7">
        <f>+octubre21!F348+noviembre21!F348+diciembre21!F348+'Productos Financieros21'!F348</f>
        <v>681242.16999999993</v>
      </c>
      <c r="G348" s="7">
        <f>+octubre21!G348+noviembre21!G348+diciembre21!G348</f>
        <v>0</v>
      </c>
      <c r="H348" s="7">
        <f>+octubre21!H348+noviembre21!H348+diciembre21!H348+'Productos Financieros21'!H348</f>
        <v>681242.16999999993</v>
      </c>
    </row>
    <row r="349" spans="1:8" x14ac:dyDescent="0.25">
      <c r="A349" s="6" t="s">
        <v>688</v>
      </c>
      <c r="B349" s="6" t="s">
        <v>689</v>
      </c>
      <c r="C349" s="7">
        <f>+octubre21!C349+noviembre21!C349+diciembre21!C349+'Productos Financieros21'!C349</f>
        <v>426808.6</v>
      </c>
      <c r="D349" s="7">
        <f>+octubre21!D349+noviembre21!D349+diciembre21!D349+'Productos Financieros21'!G349</f>
        <v>0</v>
      </c>
      <c r="E349" s="7">
        <f t="shared" si="6"/>
        <v>426808.6</v>
      </c>
      <c r="F349" s="7">
        <f>+octubre21!F349+noviembre21!F349+diciembre21!F349+'Productos Financieros21'!F349</f>
        <v>331742.55</v>
      </c>
      <c r="G349" s="7">
        <f>+octubre21!G349+noviembre21!G349+diciembre21!G349</f>
        <v>0</v>
      </c>
      <c r="H349" s="7">
        <f>+octubre21!H349+noviembre21!H349+diciembre21!H349+'Productos Financieros21'!H349</f>
        <v>331742.55</v>
      </c>
    </row>
    <row r="350" spans="1:8" x14ac:dyDescent="0.25">
      <c r="A350" s="6" t="s">
        <v>690</v>
      </c>
      <c r="B350" s="6" t="s">
        <v>691</v>
      </c>
      <c r="C350" s="7">
        <f>+octubre21!C350+noviembre21!C350+diciembre21!C350+'Productos Financieros21'!C350</f>
        <v>651492.32999999996</v>
      </c>
      <c r="D350" s="7">
        <f>+octubre21!D350+noviembre21!D350+diciembre21!D350+'Productos Financieros21'!G350</f>
        <v>0</v>
      </c>
      <c r="E350" s="7">
        <f t="shared" si="6"/>
        <v>651492.32999999996</v>
      </c>
      <c r="F350" s="7">
        <f>+octubre21!F350+noviembre21!F350+diciembre21!F350+'Productos Financieros21'!F350</f>
        <v>466165.47</v>
      </c>
      <c r="G350" s="7">
        <f>+octubre21!G350+noviembre21!G350+diciembre21!G350</f>
        <v>0</v>
      </c>
      <c r="H350" s="7">
        <f>+octubre21!H350+noviembre21!H350+diciembre21!H350+'Productos Financieros21'!H350</f>
        <v>466165.47</v>
      </c>
    </row>
    <row r="351" spans="1:8" x14ac:dyDescent="0.25">
      <c r="A351" s="6" t="s">
        <v>692</v>
      </c>
      <c r="B351" s="6" t="s">
        <v>693</v>
      </c>
      <c r="C351" s="7">
        <f>+octubre21!C351+noviembre21!C351+diciembre21!C351+'Productos Financieros21'!C351</f>
        <v>743989.77</v>
      </c>
      <c r="D351" s="7">
        <f>+octubre21!D351+noviembre21!D351+diciembre21!D351+'Productos Financieros21'!G351</f>
        <v>0</v>
      </c>
      <c r="E351" s="7">
        <f t="shared" si="6"/>
        <v>743989.77</v>
      </c>
      <c r="F351" s="7">
        <f>+octubre21!F351+noviembre21!F351+diciembre21!F351+'Productos Financieros21'!F351</f>
        <v>695016.37</v>
      </c>
      <c r="G351" s="7">
        <f>+octubre21!G351+noviembre21!G351+diciembre21!G351</f>
        <v>0</v>
      </c>
      <c r="H351" s="7">
        <f>+octubre21!H351+noviembre21!H351+diciembre21!H351+'Productos Financieros21'!H351</f>
        <v>695016.37</v>
      </c>
    </row>
    <row r="352" spans="1:8" x14ac:dyDescent="0.25">
      <c r="A352" s="6" t="s">
        <v>694</v>
      </c>
      <c r="B352" s="6" t="s">
        <v>695</v>
      </c>
      <c r="C352" s="7">
        <f>+octubre21!C352+noviembre21!C352+diciembre21!C352+'Productos Financieros21'!C352</f>
        <v>294002.8</v>
      </c>
      <c r="D352" s="7">
        <f>+octubre21!D352+noviembre21!D352+diciembre21!D352+'Productos Financieros21'!G352</f>
        <v>0</v>
      </c>
      <c r="E352" s="7">
        <f t="shared" si="6"/>
        <v>294002.8</v>
      </c>
      <c r="F352" s="7">
        <f>+octubre21!F352+noviembre21!F352+diciembre21!F352+'Productos Financieros21'!F352</f>
        <v>255901.45</v>
      </c>
      <c r="G352" s="7">
        <f>+octubre21!G352+noviembre21!G352+diciembre21!G352</f>
        <v>0</v>
      </c>
      <c r="H352" s="7">
        <f>+octubre21!H352+noviembre21!H352+diciembre21!H352+'Productos Financieros21'!H352</f>
        <v>255901.45</v>
      </c>
    </row>
    <row r="353" spans="1:8" x14ac:dyDescent="0.25">
      <c r="A353" s="6" t="s">
        <v>696</v>
      </c>
      <c r="B353" s="6" t="s">
        <v>697</v>
      </c>
      <c r="C353" s="7">
        <f>+octubre21!C353+noviembre21!C353+diciembre21!C353+'Productos Financieros21'!C353</f>
        <v>1206760.9500000002</v>
      </c>
      <c r="D353" s="7">
        <f>+octubre21!D353+noviembre21!D353+diciembre21!D353+'Productos Financieros21'!G353</f>
        <v>0</v>
      </c>
      <c r="E353" s="7">
        <f t="shared" si="6"/>
        <v>1206760.9500000002</v>
      </c>
      <c r="F353" s="7">
        <f>+octubre21!F353+noviembre21!F353+diciembre21!F353+'Productos Financieros21'!F353</f>
        <v>697339.74</v>
      </c>
      <c r="G353" s="7">
        <f>+octubre21!G353+noviembre21!G353+diciembre21!G353</f>
        <v>0</v>
      </c>
      <c r="H353" s="7">
        <f>+octubre21!H353+noviembre21!H353+diciembre21!H353+'Productos Financieros21'!H353</f>
        <v>697339.74</v>
      </c>
    </row>
    <row r="354" spans="1:8" x14ac:dyDescent="0.25">
      <c r="A354" s="6" t="s">
        <v>698</v>
      </c>
      <c r="B354" s="6" t="s">
        <v>699</v>
      </c>
      <c r="C354" s="7">
        <f>+octubre21!C354+noviembre21!C354+diciembre21!C354+'Productos Financieros21'!C354</f>
        <v>2100218.25</v>
      </c>
      <c r="D354" s="7">
        <f>+octubre21!D354+noviembre21!D354+diciembre21!D354+'Productos Financieros21'!G354</f>
        <v>0</v>
      </c>
      <c r="E354" s="7">
        <f t="shared" si="6"/>
        <v>2100218.25</v>
      </c>
      <c r="F354" s="7">
        <f>+octubre21!F354+noviembre21!F354+diciembre21!F354+'Productos Financieros21'!F354</f>
        <v>1359497.2</v>
      </c>
      <c r="G354" s="7">
        <f>+octubre21!G354+noviembre21!G354+diciembre21!G354</f>
        <v>0</v>
      </c>
      <c r="H354" s="7">
        <f>+octubre21!H354+noviembre21!H354+diciembre21!H354+'Productos Financieros21'!H354</f>
        <v>1359497.2</v>
      </c>
    </row>
    <row r="355" spans="1:8" x14ac:dyDescent="0.25">
      <c r="A355" s="6" t="s">
        <v>700</v>
      </c>
      <c r="B355" s="6" t="s">
        <v>701</v>
      </c>
      <c r="C355" s="7">
        <f>+octubre21!C355+noviembre21!C355+diciembre21!C355+'Productos Financieros21'!C355</f>
        <v>507007.91</v>
      </c>
      <c r="D355" s="7">
        <f>+octubre21!D355+noviembre21!D355+diciembre21!D355+'Productos Financieros21'!G355</f>
        <v>0</v>
      </c>
      <c r="E355" s="7">
        <f t="shared" si="6"/>
        <v>507007.91</v>
      </c>
      <c r="F355" s="7">
        <f>+octubre21!F355+noviembre21!F355+diciembre21!F355+'Productos Financieros21'!F355</f>
        <v>363273.86</v>
      </c>
      <c r="G355" s="7">
        <f>+octubre21!G355+noviembre21!G355+diciembre21!G355</f>
        <v>0</v>
      </c>
      <c r="H355" s="7">
        <f>+octubre21!H355+noviembre21!H355+diciembre21!H355+'Productos Financieros21'!H355</f>
        <v>363273.86</v>
      </c>
    </row>
    <row r="356" spans="1:8" x14ac:dyDescent="0.25">
      <c r="A356" s="6" t="s">
        <v>702</v>
      </c>
      <c r="B356" s="6" t="s">
        <v>703</v>
      </c>
      <c r="C356" s="7">
        <f>+octubre21!C356+noviembre21!C356+diciembre21!C356+'Productos Financieros21'!C356</f>
        <v>530946.92999999993</v>
      </c>
      <c r="D356" s="7">
        <f>+octubre21!D356+noviembre21!D356+diciembre21!D356+'Productos Financieros21'!G356</f>
        <v>0</v>
      </c>
      <c r="E356" s="7">
        <f t="shared" si="6"/>
        <v>530946.92999999993</v>
      </c>
      <c r="F356" s="7">
        <f>+octubre21!F356+noviembre21!F356+diciembre21!F356+'Productos Financieros21'!F356</f>
        <v>2800975.78</v>
      </c>
      <c r="G356" s="7">
        <f>+octubre21!G356+noviembre21!G356+diciembre21!G356</f>
        <v>0</v>
      </c>
      <c r="H356" s="7">
        <f>+octubre21!H356+noviembre21!H356+diciembre21!H356+'Productos Financieros21'!H356</f>
        <v>2800975.78</v>
      </c>
    </row>
    <row r="357" spans="1:8" x14ac:dyDescent="0.25">
      <c r="A357" s="6" t="s">
        <v>704</v>
      </c>
      <c r="B357" s="6" t="s">
        <v>705</v>
      </c>
      <c r="C357" s="7">
        <f>+octubre21!C357+noviembre21!C357+diciembre21!C357+'Productos Financieros21'!C357</f>
        <v>703906.83</v>
      </c>
      <c r="D357" s="7">
        <f>+octubre21!D357+noviembre21!D357+diciembre21!D357+'Productos Financieros21'!G357</f>
        <v>0</v>
      </c>
      <c r="E357" s="7">
        <f t="shared" si="6"/>
        <v>703906.83</v>
      </c>
      <c r="F357" s="7">
        <f>+octubre21!F357+noviembre21!F357+diciembre21!F357+'Productos Financieros21'!F357</f>
        <v>465003.8</v>
      </c>
      <c r="G357" s="7">
        <f>+octubre21!G357+noviembre21!G357+diciembre21!G357</f>
        <v>0</v>
      </c>
      <c r="H357" s="7">
        <f>+octubre21!H357+noviembre21!H357+diciembre21!H357+'Productos Financieros21'!H357</f>
        <v>465003.8</v>
      </c>
    </row>
    <row r="358" spans="1:8" x14ac:dyDescent="0.25">
      <c r="A358" s="6" t="s">
        <v>706</v>
      </c>
      <c r="B358" s="6" t="s">
        <v>707</v>
      </c>
      <c r="C358" s="7">
        <f>+octubre21!C358+noviembre21!C358+diciembre21!C358+'Productos Financieros21'!C358</f>
        <v>1373180.9</v>
      </c>
      <c r="D358" s="7">
        <f>+octubre21!D358+noviembre21!D358+diciembre21!D358+'Productos Financieros21'!G358</f>
        <v>0</v>
      </c>
      <c r="E358" s="7">
        <f t="shared" si="6"/>
        <v>1373180.9</v>
      </c>
      <c r="F358" s="7">
        <f>+octubre21!F358+noviembre21!F358+diciembre21!F358+'Productos Financieros21'!F358</f>
        <v>819813.97000000009</v>
      </c>
      <c r="G358" s="7">
        <f>+octubre21!G358+noviembre21!G358+diciembre21!G358</f>
        <v>0</v>
      </c>
      <c r="H358" s="7">
        <f>+octubre21!H358+noviembre21!H358+diciembre21!H358+'Productos Financieros21'!H358</f>
        <v>819813.97000000009</v>
      </c>
    </row>
    <row r="359" spans="1:8" x14ac:dyDescent="0.25">
      <c r="A359" s="6" t="s">
        <v>708</v>
      </c>
      <c r="B359" s="6" t="s">
        <v>709</v>
      </c>
      <c r="C359" s="7">
        <f>+octubre21!C359+noviembre21!C359+diciembre21!C359+'Productos Financieros21'!C359</f>
        <v>518798.54</v>
      </c>
      <c r="D359" s="7">
        <f>+octubre21!D359+noviembre21!D359+diciembre21!D359+'Productos Financieros21'!G359</f>
        <v>0</v>
      </c>
      <c r="E359" s="7">
        <f t="shared" si="6"/>
        <v>518798.54</v>
      </c>
      <c r="F359" s="7">
        <f>+octubre21!F359+noviembre21!F359+diciembre21!F359+'Productos Financieros21'!F359</f>
        <v>399285.93</v>
      </c>
      <c r="G359" s="7">
        <f>+octubre21!G359+noviembre21!G359+diciembre21!G359</f>
        <v>0</v>
      </c>
      <c r="H359" s="7">
        <f>+octubre21!H359+noviembre21!H359+diciembre21!H359+'Productos Financieros21'!H359</f>
        <v>399285.93</v>
      </c>
    </row>
    <row r="360" spans="1:8" x14ac:dyDescent="0.25">
      <c r="A360" s="6" t="s">
        <v>710</v>
      </c>
      <c r="B360" s="6" t="s">
        <v>711</v>
      </c>
      <c r="C360" s="7">
        <f>+octubre21!C360+noviembre21!C360+diciembre21!C360+'Productos Financieros21'!C360</f>
        <v>299017.75</v>
      </c>
      <c r="D360" s="7">
        <f>+octubre21!D360+noviembre21!D360+diciembre21!D360+'Productos Financieros21'!G360</f>
        <v>0</v>
      </c>
      <c r="E360" s="7">
        <f t="shared" si="6"/>
        <v>299017.75</v>
      </c>
      <c r="F360" s="7">
        <f>+octubre21!F360+noviembre21!F360+diciembre21!F360+'Productos Financieros21'!F360</f>
        <v>79160.19</v>
      </c>
      <c r="G360" s="7">
        <f>+octubre21!G360+noviembre21!G360+diciembre21!G360</f>
        <v>0</v>
      </c>
      <c r="H360" s="7">
        <f>+octubre21!H360+noviembre21!H360+diciembre21!H360+'Productos Financieros21'!H360</f>
        <v>79160.19</v>
      </c>
    </row>
    <row r="361" spans="1:8" x14ac:dyDescent="0.25">
      <c r="A361" s="6" t="s">
        <v>712</v>
      </c>
      <c r="B361" s="6" t="s">
        <v>713</v>
      </c>
      <c r="C361" s="7">
        <f>+octubre21!C361+noviembre21!C361+diciembre21!C361+'Productos Financieros21'!C361</f>
        <v>328736.36</v>
      </c>
      <c r="D361" s="7">
        <f>+octubre21!D361+noviembre21!D361+diciembre21!D361+'Productos Financieros21'!G361</f>
        <v>0</v>
      </c>
      <c r="E361" s="7">
        <f t="shared" si="6"/>
        <v>328736.36</v>
      </c>
      <c r="F361" s="7">
        <f>+octubre21!F361+noviembre21!F361+diciembre21!F361+'Productos Financieros21'!F361</f>
        <v>113014.84000000001</v>
      </c>
      <c r="G361" s="7">
        <f>+octubre21!G361+noviembre21!G361+diciembre21!G361</f>
        <v>0</v>
      </c>
      <c r="H361" s="7">
        <f>+octubre21!H361+noviembre21!H361+diciembre21!H361+'Productos Financieros21'!H361</f>
        <v>113014.84000000001</v>
      </c>
    </row>
    <row r="362" spans="1:8" x14ac:dyDescent="0.25">
      <c r="A362" s="6" t="s">
        <v>714</v>
      </c>
      <c r="B362" s="6" t="s">
        <v>715</v>
      </c>
      <c r="C362" s="7">
        <f>+octubre21!C362+noviembre21!C362+diciembre21!C362+'Productos Financieros21'!C362</f>
        <v>384109.79000000004</v>
      </c>
      <c r="D362" s="7">
        <f>+octubre21!D362+noviembre21!D362+diciembre21!D362+'Productos Financieros21'!G362</f>
        <v>0</v>
      </c>
      <c r="E362" s="7">
        <f t="shared" si="6"/>
        <v>384109.79000000004</v>
      </c>
      <c r="F362" s="7">
        <f>+octubre21!F362+noviembre21!F362+diciembre21!F362+'Productos Financieros21'!F362</f>
        <v>361614.30000000005</v>
      </c>
      <c r="G362" s="7">
        <f>+octubre21!G362+noviembre21!G362+diciembre21!G362</f>
        <v>0</v>
      </c>
      <c r="H362" s="7">
        <f>+octubre21!H362+noviembre21!H362+diciembre21!H362+'Productos Financieros21'!H362</f>
        <v>361614.30000000005</v>
      </c>
    </row>
    <row r="363" spans="1:8" x14ac:dyDescent="0.25">
      <c r="A363" s="6" t="s">
        <v>716</v>
      </c>
      <c r="B363" s="6" t="s">
        <v>717</v>
      </c>
      <c r="C363" s="7">
        <f>+octubre21!C363+noviembre21!C363+diciembre21!C363+'Productos Financieros21'!C363</f>
        <v>352614.52</v>
      </c>
      <c r="D363" s="7">
        <f>+octubre21!D363+noviembre21!D363+diciembre21!D363+'Productos Financieros21'!G363</f>
        <v>0</v>
      </c>
      <c r="E363" s="7">
        <f t="shared" si="6"/>
        <v>352614.52</v>
      </c>
      <c r="F363" s="7">
        <f>+octubre21!F363+noviembre21!F363+diciembre21!F363+'Productos Financieros21'!F363</f>
        <v>140729.19</v>
      </c>
      <c r="G363" s="7">
        <f>+octubre21!G363+noviembre21!G363+diciembre21!G363</f>
        <v>0</v>
      </c>
      <c r="H363" s="7">
        <f>+octubre21!H363+noviembre21!H363+diciembre21!H363+'Productos Financieros21'!H363</f>
        <v>140729.19</v>
      </c>
    </row>
    <row r="364" spans="1:8" x14ac:dyDescent="0.25">
      <c r="A364" s="6" t="s">
        <v>718</v>
      </c>
      <c r="B364" s="6" t="s">
        <v>719</v>
      </c>
      <c r="C364" s="7">
        <f>+octubre21!C364+noviembre21!C364+diciembre21!C364+'Productos Financieros21'!C364</f>
        <v>504427.57</v>
      </c>
      <c r="D364" s="7">
        <f>+octubre21!D364+noviembre21!D364+diciembre21!D364+'Productos Financieros21'!G364</f>
        <v>0</v>
      </c>
      <c r="E364" s="7">
        <f t="shared" si="6"/>
        <v>504427.57</v>
      </c>
      <c r="F364" s="7">
        <f>+octubre21!F364+noviembre21!F364+diciembre21!F364+'Productos Financieros21'!F364</f>
        <v>324938.42000000004</v>
      </c>
      <c r="G364" s="7">
        <f>+octubre21!G364+noviembre21!G364+diciembre21!G364</f>
        <v>0</v>
      </c>
      <c r="H364" s="7">
        <f>+octubre21!H364+noviembre21!H364+diciembre21!H364+'Productos Financieros21'!H364</f>
        <v>324938.42000000004</v>
      </c>
    </row>
    <row r="365" spans="1:8" x14ac:dyDescent="0.25">
      <c r="A365" s="6" t="s">
        <v>720</v>
      </c>
      <c r="B365" s="6" t="s">
        <v>721</v>
      </c>
      <c r="C365" s="7">
        <f>+octubre21!C365+noviembre21!C365+diciembre21!C365+'Productos Financieros21'!C365</f>
        <v>247278.62000000002</v>
      </c>
      <c r="D365" s="7">
        <f>+octubre21!D365+noviembre21!D365+diciembre21!D365+'Productos Financieros21'!G365</f>
        <v>0</v>
      </c>
      <c r="E365" s="7">
        <f t="shared" si="6"/>
        <v>247278.62000000002</v>
      </c>
      <c r="F365" s="7">
        <f>+octubre21!F365+noviembre21!F365+diciembre21!F365+'Productos Financieros21'!F365</f>
        <v>105712.84</v>
      </c>
      <c r="G365" s="7">
        <f>+octubre21!G365+noviembre21!G365+diciembre21!G365</f>
        <v>0</v>
      </c>
      <c r="H365" s="7">
        <f>+octubre21!H365+noviembre21!H365+diciembre21!H365+'Productos Financieros21'!H365</f>
        <v>105712.84</v>
      </c>
    </row>
    <row r="366" spans="1:8" x14ac:dyDescent="0.25">
      <c r="A366" s="6" t="s">
        <v>722</v>
      </c>
      <c r="B366" s="6" t="s">
        <v>723</v>
      </c>
      <c r="C366" s="7">
        <f>+octubre21!C366+noviembre21!C366+diciembre21!C366+'Productos Financieros21'!C366</f>
        <v>956080.17999999993</v>
      </c>
      <c r="D366" s="7">
        <f>+octubre21!D366+noviembre21!D366+diciembre21!D366+'Productos Financieros21'!G366</f>
        <v>0</v>
      </c>
      <c r="E366" s="7">
        <f t="shared" si="6"/>
        <v>956080.17999999993</v>
      </c>
      <c r="F366" s="7">
        <f>+octubre21!F366+noviembre21!F366+diciembre21!F366+'Productos Financieros21'!F366</f>
        <v>660663.87</v>
      </c>
      <c r="G366" s="7">
        <f>+octubre21!G366+noviembre21!G366+diciembre21!G366</f>
        <v>0</v>
      </c>
      <c r="H366" s="7">
        <f>+octubre21!H366+noviembre21!H366+diciembre21!H366+'Productos Financieros21'!H366</f>
        <v>660663.87</v>
      </c>
    </row>
    <row r="367" spans="1:8" x14ac:dyDescent="0.25">
      <c r="A367" s="6" t="s">
        <v>724</v>
      </c>
      <c r="B367" s="6" t="s">
        <v>725</v>
      </c>
      <c r="C367" s="7">
        <f>+octubre21!C367+noviembre21!C367+diciembre21!C367+'Productos Financieros21'!C367</f>
        <v>343188.02</v>
      </c>
      <c r="D367" s="7">
        <f>+octubre21!D367+noviembre21!D367+diciembre21!D367+'Productos Financieros21'!G367</f>
        <v>0</v>
      </c>
      <c r="E367" s="7">
        <f t="shared" si="6"/>
        <v>343188.02</v>
      </c>
      <c r="F367" s="7">
        <f>+octubre21!F367+noviembre21!F367+diciembre21!F367+'Productos Financieros21'!F367</f>
        <v>136912.26</v>
      </c>
      <c r="G367" s="7">
        <f>+octubre21!G367+noviembre21!G367+diciembre21!G367</f>
        <v>0</v>
      </c>
      <c r="H367" s="7">
        <f>+octubre21!H367+noviembre21!H367+diciembre21!H367+'Productos Financieros21'!H367</f>
        <v>136912.26</v>
      </c>
    </row>
    <row r="368" spans="1:8" x14ac:dyDescent="0.25">
      <c r="A368" s="6" t="s">
        <v>726</v>
      </c>
      <c r="B368" s="6" t="s">
        <v>727</v>
      </c>
      <c r="C368" s="7">
        <f>+octubre21!C368+noviembre21!C368+diciembre21!C368+'Productos Financieros21'!C368</f>
        <v>280939.32</v>
      </c>
      <c r="D368" s="7">
        <f>+octubre21!D368+noviembre21!D368+diciembre21!D368+'Productos Financieros21'!G368</f>
        <v>0</v>
      </c>
      <c r="E368" s="7">
        <f t="shared" si="6"/>
        <v>280939.32</v>
      </c>
      <c r="F368" s="7">
        <f>+octubre21!F368+noviembre21!F368+diciembre21!F368+'Productos Financieros21'!F368</f>
        <v>248101.6</v>
      </c>
      <c r="G368" s="7">
        <f>+octubre21!G368+noviembre21!G368+diciembre21!G368</f>
        <v>0</v>
      </c>
      <c r="H368" s="7">
        <f>+octubre21!H368+noviembre21!H368+diciembre21!H368+'Productos Financieros21'!H368</f>
        <v>248101.6</v>
      </c>
    </row>
    <row r="369" spans="1:8" x14ac:dyDescent="0.25">
      <c r="A369" s="6" t="s">
        <v>728</v>
      </c>
      <c r="B369" s="6" t="s">
        <v>729</v>
      </c>
      <c r="C369" s="7">
        <f>+octubre21!C369+noviembre21!C369+diciembre21!C369+'Productos Financieros21'!C369</f>
        <v>431654.98000000004</v>
      </c>
      <c r="D369" s="7">
        <f>+octubre21!D369+noviembre21!D369+diciembre21!D369+'Productos Financieros21'!G369</f>
        <v>0</v>
      </c>
      <c r="E369" s="7">
        <f t="shared" si="6"/>
        <v>431654.98000000004</v>
      </c>
      <c r="F369" s="7">
        <f>+octubre21!F369+noviembre21!F369+diciembre21!F369+'Productos Financieros21'!F369</f>
        <v>443927.6</v>
      </c>
      <c r="G369" s="7">
        <f>+octubre21!G369+noviembre21!G369+diciembre21!G369</f>
        <v>0</v>
      </c>
      <c r="H369" s="7">
        <f>+octubre21!H369+noviembre21!H369+diciembre21!H369+'Productos Financieros21'!H369</f>
        <v>443927.6</v>
      </c>
    </row>
    <row r="370" spans="1:8" x14ac:dyDescent="0.25">
      <c r="A370" s="6" t="s">
        <v>730</v>
      </c>
      <c r="B370" s="6" t="s">
        <v>731</v>
      </c>
      <c r="C370" s="7">
        <f>+octubre21!C370+noviembre21!C370+diciembre21!C370+'Productos Financieros21'!C370</f>
        <v>2518393.2400000002</v>
      </c>
      <c r="D370" s="7">
        <f>+octubre21!D370+noviembre21!D370+diciembre21!D370+'Productos Financieros21'!G370</f>
        <v>0</v>
      </c>
      <c r="E370" s="7">
        <f t="shared" si="6"/>
        <v>2518393.2400000002</v>
      </c>
      <c r="F370" s="7">
        <f>+octubre21!F370+noviembre21!F370+diciembre21!F370+'Productos Financieros21'!F370</f>
        <v>3095710.5000000005</v>
      </c>
      <c r="G370" s="7">
        <f>+octubre21!G370+noviembre21!G370+diciembre21!G370</f>
        <v>8184</v>
      </c>
      <c r="H370" s="7">
        <f>+octubre21!H370+noviembre21!H370+diciembre21!H370+'Productos Financieros21'!H370</f>
        <v>3087526.5000000005</v>
      </c>
    </row>
    <row r="371" spans="1:8" x14ac:dyDescent="0.25">
      <c r="A371" s="6" t="s">
        <v>732</v>
      </c>
      <c r="B371" s="6" t="s">
        <v>733</v>
      </c>
      <c r="C371" s="7">
        <f>+octubre21!C371+noviembre21!C371+diciembre21!C371+'Productos Financieros21'!C371</f>
        <v>339454.94</v>
      </c>
      <c r="D371" s="7">
        <f>+octubre21!D371+noviembre21!D371+diciembre21!D371+'Productos Financieros21'!G371</f>
        <v>0</v>
      </c>
      <c r="E371" s="7">
        <f t="shared" si="6"/>
        <v>339454.94</v>
      </c>
      <c r="F371" s="7">
        <f>+octubre21!F371+noviembre21!F371+diciembre21!F371+'Productos Financieros21'!F371</f>
        <v>175745.53999999998</v>
      </c>
      <c r="G371" s="7">
        <f>+octubre21!G371+noviembre21!G371+diciembre21!G371</f>
        <v>0</v>
      </c>
      <c r="H371" s="7">
        <f>+octubre21!H371+noviembre21!H371+diciembre21!H371+'Productos Financieros21'!H371</f>
        <v>175745.53999999998</v>
      </c>
    </row>
    <row r="372" spans="1:8" x14ac:dyDescent="0.25">
      <c r="A372" s="6" t="s">
        <v>734</v>
      </c>
      <c r="B372" s="6" t="s">
        <v>735</v>
      </c>
      <c r="C372" s="7">
        <f>+octubre21!C372+noviembre21!C372+diciembre21!C372+'Productos Financieros21'!C372</f>
        <v>1485443.84</v>
      </c>
      <c r="D372" s="7">
        <f>+octubre21!D372+noviembre21!D372+diciembre21!D372+'Productos Financieros21'!G372</f>
        <v>0</v>
      </c>
      <c r="E372" s="7">
        <f t="shared" si="6"/>
        <v>1485443.84</v>
      </c>
      <c r="F372" s="7">
        <f>+octubre21!F372+noviembre21!F372+diciembre21!F372+'Productos Financieros21'!F372</f>
        <v>610047.81000000006</v>
      </c>
      <c r="G372" s="7">
        <f>+octubre21!G372+noviembre21!G372+diciembre21!G372</f>
        <v>0</v>
      </c>
      <c r="H372" s="7">
        <f>+octubre21!H372+noviembre21!H372+diciembre21!H372+'Productos Financieros21'!H372</f>
        <v>610047.81000000006</v>
      </c>
    </row>
    <row r="373" spans="1:8" x14ac:dyDescent="0.25">
      <c r="A373" s="6" t="s">
        <v>736</v>
      </c>
      <c r="B373" s="6" t="s">
        <v>737</v>
      </c>
      <c r="C373" s="7">
        <f>+octubre21!C373+noviembre21!C373+diciembre21!C373+'Productos Financieros21'!C373</f>
        <v>1352693.3900000001</v>
      </c>
      <c r="D373" s="7">
        <f>+octubre21!D373+noviembre21!D373+diciembre21!D373+'Productos Financieros21'!G373</f>
        <v>0</v>
      </c>
      <c r="E373" s="7">
        <f t="shared" si="6"/>
        <v>1352693.3900000001</v>
      </c>
      <c r="F373" s="7">
        <f>+octubre21!F373+noviembre21!F373+diciembre21!F373+'Productos Financieros21'!F373</f>
        <v>760402.36</v>
      </c>
      <c r="G373" s="7">
        <f>+octubre21!G373+noviembre21!G373+diciembre21!G373</f>
        <v>4102</v>
      </c>
      <c r="H373" s="7">
        <f>+octubre21!H373+noviembre21!H373+diciembre21!H373+'Productos Financieros21'!H373</f>
        <v>756300.36</v>
      </c>
    </row>
    <row r="374" spans="1:8" x14ac:dyDescent="0.25">
      <c r="A374" s="6" t="s">
        <v>738</v>
      </c>
      <c r="B374" s="6" t="s">
        <v>739</v>
      </c>
      <c r="C374" s="7">
        <f>+octubre21!C374+noviembre21!C374+diciembre21!C374+'Productos Financieros21'!C374</f>
        <v>449623.91000000003</v>
      </c>
      <c r="D374" s="7">
        <f>+octubre21!D374+noviembre21!D374+diciembre21!D374+'Productos Financieros21'!G374</f>
        <v>0</v>
      </c>
      <c r="E374" s="7">
        <f t="shared" si="6"/>
        <v>449623.91000000003</v>
      </c>
      <c r="F374" s="7">
        <f>+octubre21!F374+noviembre21!F374+diciembre21!F374+'Productos Financieros21'!F374</f>
        <v>343027.44</v>
      </c>
      <c r="G374" s="7">
        <f>+octubre21!G374+noviembre21!G374+diciembre21!G374</f>
        <v>0</v>
      </c>
      <c r="H374" s="7">
        <f>+octubre21!H374+noviembre21!H374+diciembre21!H374+'Productos Financieros21'!H374</f>
        <v>343027.44</v>
      </c>
    </row>
    <row r="375" spans="1:8" x14ac:dyDescent="0.25">
      <c r="A375" s="6" t="s">
        <v>740</v>
      </c>
      <c r="B375" s="6" t="s">
        <v>741</v>
      </c>
      <c r="C375" s="7">
        <f>+octubre21!C375+noviembre21!C375+diciembre21!C375+'Productos Financieros21'!C375</f>
        <v>264420.32</v>
      </c>
      <c r="D375" s="7">
        <f>+octubre21!D375+noviembre21!D375+diciembre21!D375+'Productos Financieros21'!G375</f>
        <v>0</v>
      </c>
      <c r="E375" s="7">
        <f t="shared" si="6"/>
        <v>264420.32</v>
      </c>
      <c r="F375" s="7">
        <f>+octubre21!F375+noviembre21!F375+diciembre21!F375+'Productos Financieros21'!F375</f>
        <v>363937.66000000003</v>
      </c>
      <c r="G375" s="7">
        <f>+octubre21!G375+noviembre21!G375+diciembre21!G375</f>
        <v>0</v>
      </c>
      <c r="H375" s="7">
        <f>+octubre21!H375+noviembre21!H375+diciembre21!H375+'Productos Financieros21'!H375</f>
        <v>363937.66000000003</v>
      </c>
    </row>
    <row r="376" spans="1:8" x14ac:dyDescent="0.25">
      <c r="A376" s="6" t="s">
        <v>742</v>
      </c>
      <c r="B376" s="6" t="s">
        <v>743</v>
      </c>
      <c r="C376" s="7">
        <f>+octubre21!C376+noviembre21!C376+diciembre21!C376+'Productos Financieros21'!C376</f>
        <v>351460.08</v>
      </c>
      <c r="D376" s="7">
        <f>+octubre21!D376+noviembre21!D376+diciembre21!D376+'Productos Financieros21'!G376</f>
        <v>0</v>
      </c>
      <c r="E376" s="7">
        <f t="shared" si="6"/>
        <v>351460.08</v>
      </c>
      <c r="F376" s="7">
        <f>+octubre21!F376+noviembre21!F376+diciembre21!F376+'Productos Financieros21'!F376</f>
        <v>109861.71999999999</v>
      </c>
      <c r="G376" s="7">
        <f>+octubre21!G376+noviembre21!G376+diciembre21!G376</f>
        <v>0</v>
      </c>
      <c r="H376" s="7">
        <f>+octubre21!H376+noviembre21!H376+diciembre21!H376+'Productos Financieros21'!H376</f>
        <v>109861.71999999999</v>
      </c>
    </row>
    <row r="377" spans="1:8" x14ac:dyDescent="0.25">
      <c r="A377" s="6" t="s">
        <v>744</v>
      </c>
      <c r="B377" s="6" t="s">
        <v>745</v>
      </c>
      <c r="C377" s="7">
        <f>+octubre21!C377+noviembre21!C377+diciembre21!C377+'Productos Financieros21'!C377</f>
        <v>370526.58999999997</v>
      </c>
      <c r="D377" s="7">
        <f>+octubre21!D377+noviembre21!D377+diciembre21!D377+'Productos Financieros21'!G377</f>
        <v>0</v>
      </c>
      <c r="E377" s="7">
        <f t="shared" si="6"/>
        <v>370526.58999999997</v>
      </c>
      <c r="F377" s="7">
        <f>+octubre21!F377+noviembre21!F377+diciembre21!F377+'Productos Financieros21'!F377</f>
        <v>163630.89000000001</v>
      </c>
      <c r="G377" s="7">
        <f>+octubre21!G377+noviembre21!G377+diciembre21!G377</f>
        <v>0</v>
      </c>
      <c r="H377" s="7">
        <f>+octubre21!H377+noviembre21!H377+diciembre21!H377+'Productos Financieros21'!H377</f>
        <v>163630.89000000001</v>
      </c>
    </row>
    <row r="378" spans="1:8" x14ac:dyDescent="0.25">
      <c r="A378" s="6" t="s">
        <v>746</v>
      </c>
      <c r="B378" s="6" t="s">
        <v>747</v>
      </c>
      <c r="C378" s="7">
        <f>+octubre21!C378+noviembre21!C378+diciembre21!C378+'Productos Financieros21'!C378</f>
        <v>711380.89999999991</v>
      </c>
      <c r="D378" s="7">
        <f>+octubre21!D378+noviembre21!D378+diciembre21!D378+'Productos Financieros21'!G378</f>
        <v>0</v>
      </c>
      <c r="E378" s="7">
        <f t="shared" si="6"/>
        <v>711380.89999999991</v>
      </c>
      <c r="F378" s="7">
        <f>+octubre21!F378+noviembre21!F378+diciembre21!F378+'Productos Financieros21'!F378</f>
        <v>218395.78999999998</v>
      </c>
      <c r="G378" s="7">
        <f>+octubre21!G378+noviembre21!G378+diciembre21!G378</f>
        <v>0</v>
      </c>
      <c r="H378" s="7">
        <f>+octubre21!H378+noviembre21!H378+diciembre21!H378+'Productos Financieros21'!H378</f>
        <v>218395.78999999998</v>
      </c>
    </row>
    <row r="379" spans="1:8" x14ac:dyDescent="0.25">
      <c r="A379" s="6" t="s">
        <v>748</v>
      </c>
      <c r="B379" s="6" t="s">
        <v>749</v>
      </c>
      <c r="C379" s="7">
        <f>+octubre21!C379+noviembre21!C379+diciembre21!C379+'Productos Financieros21'!C379</f>
        <v>187483.83</v>
      </c>
      <c r="D379" s="7">
        <f>+octubre21!D379+noviembre21!D379+diciembre21!D379+'Productos Financieros21'!G379</f>
        <v>0</v>
      </c>
      <c r="E379" s="7">
        <f t="shared" si="6"/>
        <v>187483.83</v>
      </c>
      <c r="F379" s="7">
        <f>+octubre21!F379+noviembre21!F379+diciembre21!F379+'Productos Financieros21'!F379</f>
        <v>66879.569999999992</v>
      </c>
      <c r="G379" s="7">
        <f>+octubre21!G379+noviembre21!G379+diciembre21!G379</f>
        <v>0</v>
      </c>
      <c r="H379" s="7">
        <f>+octubre21!H379+noviembre21!H379+diciembre21!H379+'Productos Financieros21'!H379</f>
        <v>66879.569999999992</v>
      </c>
    </row>
    <row r="380" spans="1:8" x14ac:dyDescent="0.25">
      <c r="A380" s="6" t="s">
        <v>750</v>
      </c>
      <c r="B380" s="6" t="s">
        <v>751</v>
      </c>
      <c r="C380" s="7">
        <f>+octubre21!C380+noviembre21!C380+diciembre21!C380+'Productos Financieros21'!C380</f>
        <v>621755.9</v>
      </c>
      <c r="D380" s="7">
        <f>+octubre21!D380+noviembre21!D380+diciembre21!D380+'Productos Financieros21'!G380</f>
        <v>0</v>
      </c>
      <c r="E380" s="7">
        <f t="shared" si="6"/>
        <v>621755.9</v>
      </c>
      <c r="F380" s="7">
        <f>+octubre21!F380+noviembre21!F380+diciembre21!F380+'Productos Financieros21'!F380</f>
        <v>272994.75000000006</v>
      </c>
      <c r="G380" s="7">
        <f>+octubre21!G380+noviembre21!G380+diciembre21!G380</f>
        <v>0</v>
      </c>
      <c r="H380" s="7">
        <f>+octubre21!H380+noviembre21!H380+diciembre21!H380+'Productos Financieros21'!H380</f>
        <v>272994.75000000006</v>
      </c>
    </row>
    <row r="381" spans="1:8" x14ac:dyDescent="0.25">
      <c r="A381" s="6" t="s">
        <v>752</v>
      </c>
      <c r="B381" s="6" t="s">
        <v>753</v>
      </c>
      <c r="C381" s="7">
        <f>+octubre21!C381+noviembre21!C381+diciembre21!C381+'Productos Financieros21'!C381</f>
        <v>660784</v>
      </c>
      <c r="D381" s="7">
        <f>+octubre21!D381+noviembre21!D381+diciembre21!D381+'Productos Financieros21'!G381</f>
        <v>0</v>
      </c>
      <c r="E381" s="7">
        <f t="shared" si="6"/>
        <v>660784</v>
      </c>
      <c r="F381" s="7">
        <f>+octubre21!F381+noviembre21!F381+diciembre21!F381+'Productos Financieros21'!F381</f>
        <v>2190596.0500000003</v>
      </c>
      <c r="G381" s="7">
        <f>+octubre21!G381+noviembre21!G381+diciembre21!G381</f>
        <v>0</v>
      </c>
      <c r="H381" s="7">
        <f>+octubre21!H381+noviembre21!H381+diciembre21!H381+'Productos Financieros21'!H381</f>
        <v>2190596.0500000003</v>
      </c>
    </row>
    <row r="382" spans="1:8" x14ac:dyDescent="0.25">
      <c r="A382" s="6" t="s">
        <v>754</v>
      </c>
      <c r="B382" s="6" t="s">
        <v>755</v>
      </c>
      <c r="C382" s="7">
        <f>+octubre21!C382+noviembre21!C382+diciembre21!C382+'Productos Financieros21'!C382</f>
        <v>144692.92000000001</v>
      </c>
      <c r="D382" s="7">
        <f>+octubre21!D382+noviembre21!D382+diciembre21!D382+'Productos Financieros21'!G382</f>
        <v>0</v>
      </c>
      <c r="E382" s="7">
        <f t="shared" si="6"/>
        <v>144692.92000000001</v>
      </c>
      <c r="F382" s="7">
        <f>+octubre21!F382+noviembre21!F382+diciembre21!F382+'Productos Financieros21'!F382</f>
        <v>60573.31</v>
      </c>
      <c r="G382" s="7">
        <f>+octubre21!G382+noviembre21!G382+diciembre21!G382</f>
        <v>0</v>
      </c>
      <c r="H382" s="7">
        <f>+octubre21!H382+noviembre21!H382+diciembre21!H382+'Productos Financieros21'!H382</f>
        <v>60573.31</v>
      </c>
    </row>
    <row r="383" spans="1:8" x14ac:dyDescent="0.25">
      <c r="A383" s="6" t="s">
        <v>756</v>
      </c>
      <c r="B383" s="6" t="s">
        <v>757</v>
      </c>
      <c r="C383" s="7">
        <f>+octubre21!C383+noviembre21!C383+diciembre21!C383+'Productos Financieros21'!C383</f>
        <v>3769585.91</v>
      </c>
      <c r="D383" s="7">
        <f>+octubre21!D383+noviembre21!D383+diciembre21!D383+'Productos Financieros21'!G383</f>
        <v>0</v>
      </c>
      <c r="E383" s="7">
        <f t="shared" si="6"/>
        <v>3769585.91</v>
      </c>
      <c r="F383" s="7">
        <f>+octubre21!F383+noviembre21!F383+diciembre21!F383+'Productos Financieros21'!F383</f>
        <v>1802263.1300000001</v>
      </c>
      <c r="G383" s="7">
        <f>+octubre21!G383+noviembre21!G383+diciembre21!G383</f>
        <v>0</v>
      </c>
      <c r="H383" s="7">
        <f>+octubre21!H383+noviembre21!H383+diciembre21!H383+'Productos Financieros21'!H383</f>
        <v>1802263.1300000001</v>
      </c>
    </row>
    <row r="384" spans="1:8" x14ac:dyDescent="0.25">
      <c r="A384" s="6" t="s">
        <v>758</v>
      </c>
      <c r="B384" s="6" t="s">
        <v>759</v>
      </c>
      <c r="C384" s="7">
        <f>+octubre21!C384+noviembre21!C384+diciembre21!C384+'Productos Financieros21'!C384</f>
        <v>872940.7699999999</v>
      </c>
      <c r="D384" s="7">
        <f>+octubre21!D384+noviembre21!D384+diciembre21!D384+'Productos Financieros21'!G384</f>
        <v>0</v>
      </c>
      <c r="E384" s="7">
        <f t="shared" si="6"/>
        <v>872940.7699999999</v>
      </c>
      <c r="F384" s="7">
        <f>+octubre21!F384+noviembre21!F384+diciembre21!F384+'Productos Financieros21'!F384</f>
        <v>617349.80000000005</v>
      </c>
      <c r="G384" s="7">
        <f>+octubre21!G384+noviembre21!G384+diciembre21!G384</f>
        <v>0</v>
      </c>
      <c r="H384" s="7">
        <f>+octubre21!H384+noviembre21!H384+diciembre21!H384+'Productos Financieros21'!H384</f>
        <v>617349.80000000005</v>
      </c>
    </row>
    <row r="385" spans="1:8" x14ac:dyDescent="0.25">
      <c r="A385" s="6" t="s">
        <v>760</v>
      </c>
      <c r="B385" s="6" t="s">
        <v>761</v>
      </c>
      <c r="C385" s="7">
        <f>+octubre21!C385+noviembre21!C385+diciembre21!C385+'Productos Financieros21'!C385</f>
        <v>839323.01</v>
      </c>
      <c r="D385" s="7">
        <f>+octubre21!D385+noviembre21!D385+diciembre21!D385+'Productos Financieros21'!G385</f>
        <v>0</v>
      </c>
      <c r="E385" s="7">
        <f t="shared" si="6"/>
        <v>839323.01</v>
      </c>
      <c r="F385" s="7">
        <f>+octubre21!F385+noviembre21!F385+diciembre21!F385+'Productos Financieros21'!F385</f>
        <v>489730.98</v>
      </c>
      <c r="G385" s="7">
        <f>+octubre21!G385+noviembre21!G385+diciembre21!G385</f>
        <v>0</v>
      </c>
      <c r="H385" s="7">
        <f>+octubre21!H385+noviembre21!H385+diciembre21!H385+'Productos Financieros21'!H385</f>
        <v>489730.98</v>
      </c>
    </row>
    <row r="386" spans="1:8" x14ac:dyDescent="0.25">
      <c r="A386" s="6" t="s">
        <v>762</v>
      </c>
      <c r="B386" s="6" t="s">
        <v>763</v>
      </c>
      <c r="C386" s="7">
        <f>+octubre21!C386+noviembre21!C386+diciembre21!C386+'Productos Financieros21'!C386</f>
        <v>469198.52</v>
      </c>
      <c r="D386" s="7">
        <f>+octubre21!D386+noviembre21!D386+diciembre21!D386+'Productos Financieros21'!G386</f>
        <v>0</v>
      </c>
      <c r="E386" s="7">
        <f t="shared" si="6"/>
        <v>469198.52</v>
      </c>
      <c r="F386" s="7">
        <f>+octubre21!F386+noviembre21!F386+diciembre21!F386+'Productos Financieros21'!F386</f>
        <v>372069.44</v>
      </c>
      <c r="G386" s="7">
        <f>+octubre21!G386+noviembre21!G386+diciembre21!G386</f>
        <v>0</v>
      </c>
      <c r="H386" s="7">
        <f>+octubre21!H386+noviembre21!H386+diciembre21!H386+'Productos Financieros21'!H386</f>
        <v>372069.44</v>
      </c>
    </row>
    <row r="387" spans="1:8" x14ac:dyDescent="0.25">
      <c r="A387" s="6" t="s">
        <v>764</v>
      </c>
      <c r="B387" s="6" t="s">
        <v>765</v>
      </c>
      <c r="C387" s="7">
        <f>+octubre21!C387+noviembre21!C387+diciembre21!C387+'Productos Financieros21'!C387</f>
        <v>358459.08</v>
      </c>
      <c r="D387" s="7">
        <f>+octubre21!D387+noviembre21!D387+diciembre21!D387+'Productos Financieros21'!G387</f>
        <v>0</v>
      </c>
      <c r="E387" s="7">
        <f t="shared" si="6"/>
        <v>358459.08</v>
      </c>
      <c r="F387" s="7">
        <f>+octubre21!F387+noviembre21!F387+diciembre21!F387+'Productos Financieros21'!F387</f>
        <v>487905.47</v>
      </c>
      <c r="G387" s="7">
        <f>+octubre21!G387+noviembre21!G387+diciembre21!G387</f>
        <v>0</v>
      </c>
      <c r="H387" s="7">
        <f>+octubre21!H387+noviembre21!H387+diciembre21!H387+'Productos Financieros21'!H387</f>
        <v>487905.47</v>
      </c>
    </row>
    <row r="388" spans="1:8" x14ac:dyDescent="0.25">
      <c r="A388" s="6" t="s">
        <v>766</v>
      </c>
      <c r="B388" s="6" t="s">
        <v>767</v>
      </c>
      <c r="C388" s="7">
        <f>+octubre21!C388+noviembre21!C388+diciembre21!C388+'Productos Financieros21'!C388</f>
        <v>532610.27</v>
      </c>
      <c r="D388" s="7">
        <f>+octubre21!D388+noviembre21!D388+diciembre21!D388+'Productos Financieros21'!G388</f>
        <v>0</v>
      </c>
      <c r="E388" s="7">
        <f t="shared" si="6"/>
        <v>532610.27</v>
      </c>
      <c r="F388" s="7">
        <f>+octubre21!F388+noviembre21!F388+diciembre21!F388+'Productos Financieros21'!F388</f>
        <v>196157.93000000002</v>
      </c>
      <c r="G388" s="7">
        <f>+octubre21!G388+noviembre21!G388+diciembre21!G388</f>
        <v>0</v>
      </c>
      <c r="H388" s="7">
        <f>+octubre21!H388+noviembre21!H388+diciembre21!H388+'Productos Financieros21'!H388</f>
        <v>196157.93000000002</v>
      </c>
    </row>
    <row r="389" spans="1:8" x14ac:dyDescent="0.25">
      <c r="A389" s="6" t="s">
        <v>768</v>
      </c>
      <c r="B389" s="6" t="s">
        <v>769</v>
      </c>
      <c r="C389" s="7">
        <f>+octubre21!C389+noviembre21!C389+diciembre21!C389+'Productos Financieros21'!C389</f>
        <v>207659.22999999998</v>
      </c>
      <c r="D389" s="7">
        <f>+octubre21!D389+noviembre21!D389+diciembre21!D389+'Productos Financieros21'!G389</f>
        <v>0</v>
      </c>
      <c r="E389" s="7">
        <f t="shared" si="6"/>
        <v>207659.22999999998</v>
      </c>
      <c r="F389" s="7">
        <f>+octubre21!F389+noviembre21!F389+diciembre21!F389+'Productos Financieros21'!F389</f>
        <v>98742.76999999999</v>
      </c>
      <c r="G389" s="7">
        <f>+octubre21!G389+noviembre21!G389+diciembre21!G389</f>
        <v>0</v>
      </c>
      <c r="H389" s="7">
        <f>+octubre21!H389+noviembre21!H389+diciembre21!H389+'Productos Financieros21'!H389</f>
        <v>98742.76999999999</v>
      </c>
    </row>
    <row r="390" spans="1:8" x14ac:dyDescent="0.25">
      <c r="A390" s="6" t="s">
        <v>770</v>
      </c>
      <c r="B390" s="6" t="s">
        <v>771</v>
      </c>
      <c r="C390" s="7">
        <f>+octubre21!C390+noviembre21!C390+diciembre21!C390+'Productos Financieros21'!C390</f>
        <v>1419382.48</v>
      </c>
      <c r="D390" s="7">
        <f>+octubre21!D390+noviembre21!D390+diciembre21!D390+'Productos Financieros21'!G390</f>
        <v>0</v>
      </c>
      <c r="E390" s="7">
        <f t="shared" si="6"/>
        <v>1419382.48</v>
      </c>
      <c r="F390" s="7">
        <f>+octubre21!F390+noviembre21!F390+diciembre21!F390+'Productos Financieros21'!F390</f>
        <v>795584.65</v>
      </c>
      <c r="G390" s="7">
        <f>+octubre21!G390+noviembre21!G390+diciembre21!G390</f>
        <v>0</v>
      </c>
      <c r="H390" s="7">
        <f>+octubre21!H390+noviembre21!H390+diciembre21!H390+'Productos Financieros21'!H390</f>
        <v>795584.65</v>
      </c>
    </row>
    <row r="391" spans="1:8" x14ac:dyDescent="0.25">
      <c r="A391" s="6" t="s">
        <v>772</v>
      </c>
      <c r="B391" s="6" t="s">
        <v>773</v>
      </c>
      <c r="C391" s="7">
        <f>+octubre21!C391+noviembre21!C391+diciembre21!C391+'Productos Financieros21'!C391</f>
        <v>5987517.8799999999</v>
      </c>
      <c r="D391" s="7">
        <f>+octubre21!D391+noviembre21!D391+diciembre21!D391+'Productos Financieros21'!G391</f>
        <v>0</v>
      </c>
      <c r="E391" s="7">
        <f t="shared" si="6"/>
        <v>5987517.8799999999</v>
      </c>
      <c r="F391" s="7">
        <f>+octubre21!F391+noviembre21!F391+diciembre21!F391+'Productos Financieros21'!F391</f>
        <v>16662138.26</v>
      </c>
      <c r="G391" s="7">
        <f>+octubre21!G391+noviembre21!G391+diciembre21!G391</f>
        <v>0</v>
      </c>
      <c r="H391" s="7">
        <f>+octubre21!H391+noviembre21!H391+diciembre21!H391+'Productos Financieros21'!H391</f>
        <v>16662138.26</v>
      </c>
    </row>
    <row r="392" spans="1:8" x14ac:dyDescent="0.25">
      <c r="A392" s="6" t="s">
        <v>774</v>
      </c>
      <c r="B392" s="6" t="s">
        <v>775</v>
      </c>
      <c r="C392" s="7">
        <f>+octubre21!C392+noviembre21!C392+diciembre21!C392+'Productos Financieros21'!C392</f>
        <v>6271560.7599999998</v>
      </c>
      <c r="D392" s="7">
        <f>+octubre21!D392+noviembre21!D392+diciembre21!D392+'Productos Financieros21'!G392</f>
        <v>0</v>
      </c>
      <c r="E392" s="7">
        <f t="shared" ref="E392:E455" si="7">C392-D392</f>
        <v>6271560.7599999998</v>
      </c>
      <c r="F392" s="7">
        <f>+octubre21!F392+noviembre21!F392+diciembre21!F392+'Productos Financieros21'!F392</f>
        <v>3166241.06</v>
      </c>
      <c r="G392" s="7">
        <f>+octubre21!G392+noviembre21!G392+diciembre21!G392</f>
        <v>0</v>
      </c>
      <c r="H392" s="7">
        <f>+octubre21!H392+noviembre21!H392+diciembre21!H392+'Productos Financieros21'!H392</f>
        <v>3166241.06</v>
      </c>
    </row>
    <row r="393" spans="1:8" x14ac:dyDescent="0.25">
      <c r="A393" s="6" t="s">
        <v>776</v>
      </c>
      <c r="B393" s="6" t="s">
        <v>777</v>
      </c>
      <c r="C393" s="7">
        <f>+octubre21!C393+noviembre21!C393+diciembre21!C393+'Productos Financieros21'!C393</f>
        <v>470991.39</v>
      </c>
      <c r="D393" s="7">
        <f>+octubre21!D393+noviembre21!D393+diciembre21!D393+'Productos Financieros21'!G393</f>
        <v>0</v>
      </c>
      <c r="E393" s="7">
        <f t="shared" si="7"/>
        <v>470991.39</v>
      </c>
      <c r="F393" s="7">
        <f>+octubre21!F393+noviembre21!F393+diciembre21!F393+'Productos Financieros21'!F393</f>
        <v>479773.73</v>
      </c>
      <c r="G393" s="7">
        <f>+octubre21!G393+noviembre21!G393+diciembre21!G393</f>
        <v>0</v>
      </c>
      <c r="H393" s="7">
        <f>+octubre21!H393+noviembre21!H393+diciembre21!H393+'Productos Financieros21'!H393</f>
        <v>479773.73</v>
      </c>
    </row>
    <row r="394" spans="1:8" x14ac:dyDescent="0.25">
      <c r="A394" s="6" t="s">
        <v>778</v>
      </c>
      <c r="B394" s="6" t="s">
        <v>779</v>
      </c>
      <c r="C394" s="7">
        <f>+octubre21!C394+noviembre21!C394+diciembre21!C394+'Productos Financieros21'!C394</f>
        <v>920585.16</v>
      </c>
      <c r="D394" s="7">
        <f>+octubre21!D394+noviembre21!D394+diciembre21!D394+'Productos Financieros21'!G394</f>
        <v>0</v>
      </c>
      <c r="E394" s="7">
        <f t="shared" si="7"/>
        <v>920585.16</v>
      </c>
      <c r="F394" s="7">
        <f>+octubre21!F394+noviembre21!F394+diciembre21!F394+'Productos Financieros21'!F394</f>
        <v>466165.47</v>
      </c>
      <c r="G394" s="7">
        <f>+octubre21!G394+noviembre21!G394+diciembre21!G394</f>
        <v>0</v>
      </c>
      <c r="H394" s="7">
        <f>+octubre21!H394+noviembre21!H394+diciembre21!H394+'Productos Financieros21'!H394</f>
        <v>466165.47</v>
      </c>
    </row>
    <row r="395" spans="1:8" x14ac:dyDescent="0.25">
      <c r="A395" s="6" t="s">
        <v>780</v>
      </c>
      <c r="B395" s="6" t="s">
        <v>781</v>
      </c>
      <c r="C395" s="7">
        <f>+octubre21!C395+noviembre21!C395+diciembre21!C395+'Productos Financieros21'!C395</f>
        <v>393882.02</v>
      </c>
      <c r="D395" s="7">
        <f>+octubre21!D395+noviembre21!D395+diciembre21!D395+'Productos Financieros21'!G395</f>
        <v>99514.54</v>
      </c>
      <c r="E395" s="7">
        <f t="shared" si="7"/>
        <v>294367.48000000004</v>
      </c>
      <c r="F395" s="7">
        <f>+octubre21!F395+noviembre21!F395+diciembre21!F395+'Productos Financieros21'!F395</f>
        <v>150686.47</v>
      </c>
      <c r="G395" s="7">
        <f>+octubre21!G395+noviembre21!G395+diciembre21!G395</f>
        <v>0</v>
      </c>
      <c r="H395" s="7">
        <f>+octubre21!H395+noviembre21!H395+diciembre21!H395+'Productos Financieros21'!H395</f>
        <v>150686.47</v>
      </c>
    </row>
    <row r="396" spans="1:8" x14ac:dyDescent="0.25">
      <c r="A396" s="6" t="s">
        <v>782</v>
      </c>
      <c r="B396" s="6" t="s">
        <v>783</v>
      </c>
      <c r="C396" s="7">
        <f>+octubre21!C396+noviembre21!C396+diciembre21!C396+'Productos Financieros21'!C396</f>
        <v>1680909.6500000001</v>
      </c>
      <c r="D396" s="7">
        <f>+octubre21!D396+noviembre21!D396+diciembre21!D396+'Productos Financieros21'!G396</f>
        <v>0</v>
      </c>
      <c r="E396" s="7">
        <f t="shared" si="7"/>
        <v>1680909.6500000001</v>
      </c>
      <c r="F396" s="7">
        <f>+octubre21!F396+noviembre21!F396+diciembre21!F396+'Productos Financieros21'!F396</f>
        <v>8357787.7700000005</v>
      </c>
      <c r="G396" s="7">
        <f>+octubre21!G396+noviembre21!G396+diciembre21!G396</f>
        <v>0</v>
      </c>
      <c r="H396" s="7">
        <f>+octubre21!H396+noviembre21!H396+diciembre21!H396+'Productos Financieros21'!H396</f>
        <v>8357787.7700000005</v>
      </c>
    </row>
    <row r="397" spans="1:8" x14ac:dyDescent="0.25">
      <c r="A397" s="6" t="s">
        <v>784</v>
      </c>
      <c r="B397" s="6" t="s">
        <v>785</v>
      </c>
      <c r="C397" s="7">
        <f>+octubre21!C397+noviembre21!C397+diciembre21!C397+'Productos Financieros21'!C397</f>
        <v>1455731.8299999998</v>
      </c>
      <c r="D397" s="7">
        <f>+octubre21!D397+noviembre21!D397+diciembre21!D397+'Productos Financieros21'!G397</f>
        <v>0</v>
      </c>
      <c r="E397" s="7">
        <f t="shared" si="7"/>
        <v>1455731.8299999998</v>
      </c>
      <c r="F397" s="7">
        <f>+octubre21!F397+noviembre21!F397+diciembre21!F397+'Productos Financieros21'!F397</f>
        <v>560095.59</v>
      </c>
      <c r="G397" s="7">
        <f>+octubre21!G397+noviembre21!G397+diciembre21!G397</f>
        <v>0</v>
      </c>
      <c r="H397" s="7">
        <f>+octubre21!H397+noviembre21!H397+diciembre21!H397+'Productos Financieros21'!H397</f>
        <v>560095.59</v>
      </c>
    </row>
    <row r="398" spans="1:8" x14ac:dyDescent="0.25">
      <c r="A398" s="6" t="s">
        <v>786</v>
      </c>
      <c r="B398" s="6" t="s">
        <v>787</v>
      </c>
      <c r="C398" s="7">
        <f>+octubre21!C398+noviembre21!C398+diciembre21!C398+'Productos Financieros21'!C398</f>
        <v>2773992.86</v>
      </c>
      <c r="D398" s="7">
        <f>+octubre21!D398+noviembre21!D398+diciembre21!D398+'Productos Financieros21'!G398</f>
        <v>0</v>
      </c>
      <c r="E398" s="7">
        <f t="shared" si="7"/>
        <v>2773992.86</v>
      </c>
      <c r="F398" s="7">
        <f>+octubre21!F398+noviembre21!F398+diciembre21!F398+'Productos Financieros21'!F398</f>
        <v>1116208.25</v>
      </c>
      <c r="G398" s="7">
        <f>+octubre21!G398+noviembre21!G398+diciembre21!G398</f>
        <v>0</v>
      </c>
      <c r="H398" s="7">
        <f>+octubre21!H398+noviembre21!H398+diciembre21!H398+'Productos Financieros21'!H398</f>
        <v>1116208.25</v>
      </c>
    </row>
    <row r="399" spans="1:8" x14ac:dyDescent="0.25">
      <c r="A399" s="6" t="s">
        <v>788</v>
      </c>
      <c r="B399" s="6" t="s">
        <v>789</v>
      </c>
      <c r="C399" s="7">
        <f>+octubre21!C399+noviembre21!C399+diciembre21!C399+'Productos Financieros21'!C399</f>
        <v>976091.62</v>
      </c>
      <c r="D399" s="7">
        <f>+octubre21!D399+noviembre21!D399+diciembre21!D399+'Productos Financieros21'!G399</f>
        <v>0</v>
      </c>
      <c r="E399" s="7">
        <f t="shared" si="7"/>
        <v>976091.62</v>
      </c>
      <c r="F399" s="7">
        <f>+octubre21!F399+noviembre21!F399+diciembre21!F399+'Productos Financieros21'!F399</f>
        <v>692527.06</v>
      </c>
      <c r="G399" s="7">
        <f>+octubre21!G399+noviembre21!G399+diciembre21!G399</f>
        <v>0</v>
      </c>
      <c r="H399" s="7">
        <f>+octubre21!H399+noviembre21!H399+diciembre21!H399+'Productos Financieros21'!H399</f>
        <v>692527.06</v>
      </c>
    </row>
    <row r="400" spans="1:8" x14ac:dyDescent="0.25">
      <c r="A400" s="6" t="s">
        <v>790</v>
      </c>
      <c r="B400" s="6" t="s">
        <v>791</v>
      </c>
      <c r="C400" s="7">
        <f>+octubre21!C400+noviembre21!C400+diciembre21!C400+'Productos Financieros21'!C400</f>
        <v>669687.27999999991</v>
      </c>
      <c r="D400" s="7">
        <f>+octubre21!D400+noviembre21!D400+diciembre21!D400+'Productos Financieros21'!G400</f>
        <v>0</v>
      </c>
      <c r="E400" s="7">
        <f t="shared" si="7"/>
        <v>669687.27999999991</v>
      </c>
      <c r="F400" s="7">
        <f>+octubre21!F400+noviembre21!F400+diciembre21!F400+'Productos Financieros21'!F400</f>
        <v>464008.08</v>
      </c>
      <c r="G400" s="7">
        <f>+octubre21!G400+noviembre21!G400+diciembre21!G400</f>
        <v>0</v>
      </c>
      <c r="H400" s="7">
        <f>+octubre21!H400+noviembre21!H400+diciembre21!H400+'Productos Financieros21'!H400</f>
        <v>464008.08</v>
      </c>
    </row>
    <row r="401" spans="1:8" x14ac:dyDescent="0.25">
      <c r="A401" s="6" t="s">
        <v>792</v>
      </c>
      <c r="B401" s="6" t="s">
        <v>793</v>
      </c>
      <c r="C401" s="7">
        <f>+octubre21!C401+noviembre21!C401+diciembre21!C401+'Productos Financieros21'!C401</f>
        <v>823614.71000000008</v>
      </c>
      <c r="D401" s="7">
        <f>+octubre21!D401+noviembre21!D401+diciembre21!D401+'Productos Financieros21'!G401</f>
        <v>0</v>
      </c>
      <c r="E401" s="7">
        <f t="shared" si="7"/>
        <v>823614.71000000008</v>
      </c>
      <c r="F401" s="7">
        <f>+octubre21!F401+noviembre21!F401+diciembre21!F401+'Productos Financieros21'!F401</f>
        <v>270339.46000000002</v>
      </c>
      <c r="G401" s="7">
        <f>+octubre21!G401+noviembre21!G401+diciembre21!G401</f>
        <v>0</v>
      </c>
      <c r="H401" s="7">
        <f>+octubre21!H401+noviembre21!H401+diciembre21!H401+'Productos Financieros21'!H401</f>
        <v>270339.46000000002</v>
      </c>
    </row>
    <row r="402" spans="1:8" x14ac:dyDescent="0.25">
      <c r="A402" s="6" t="s">
        <v>794</v>
      </c>
      <c r="B402" s="6" t="s">
        <v>795</v>
      </c>
      <c r="C402" s="7">
        <f>+octubre21!C402+noviembre21!C402+diciembre21!C402+'Productos Financieros21'!C402</f>
        <v>1312099.55</v>
      </c>
      <c r="D402" s="7">
        <f>+octubre21!D402+noviembre21!D402+diciembre21!D402+'Productos Financieros21'!G402</f>
        <v>0</v>
      </c>
      <c r="E402" s="7">
        <f t="shared" si="7"/>
        <v>1312099.55</v>
      </c>
      <c r="F402" s="7">
        <f>+octubre21!F402+noviembre21!F402+diciembre21!F402+'Productos Financieros21'!F402</f>
        <v>540844.9</v>
      </c>
      <c r="G402" s="7">
        <f>+octubre21!G402+noviembre21!G402+diciembre21!G402</f>
        <v>0</v>
      </c>
      <c r="H402" s="7">
        <f>+octubre21!H402+noviembre21!H402+diciembre21!H402+'Productos Financieros21'!H402</f>
        <v>540844.9</v>
      </c>
    </row>
    <row r="403" spans="1:8" x14ac:dyDescent="0.25">
      <c r="A403" s="6" t="s">
        <v>796</v>
      </c>
      <c r="B403" s="6" t="s">
        <v>797</v>
      </c>
      <c r="C403" s="7">
        <f>+octubre21!C403+noviembre21!C403+diciembre21!C403+'Productos Financieros21'!C403</f>
        <v>5524567.1200000001</v>
      </c>
      <c r="D403" s="7">
        <f>+octubre21!D403+noviembre21!D403+diciembre21!D403+'Productos Financieros21'!G403</f>
        <v>0</v>
      </c>
      <c r="E403" s="7">
        <f t="shared" si="7"/>
        <v>5524567.1200000001</v>
      </c>
      <c r="F403" s="7">
        <f>+octubre21!F403+noviembre21!F403+diciembre21!F403+'Productos Financieros21'!F403</f>
        <v>6658582.2299999995</v>
      </c>
      <c r="G403" s="7">
        <f>+octubre21!G403+noviembre21!G403+diciembre21!G403</f>
        <v>612342</v>
      </c>
      <c r="H403" s="7">
        <f>+octubre21!H403+noviembre21!H403+diciembre21!H403+'Productos Financieros21'!H403</f>
        <v>6046240.2299999995</v>
      </c>
    </row>
    <row r="404" spans="1:8" x14ac:dyDescent="0.25">
      <c r="A404" s="6" t="s">
        <v>798</v>
      </c>
      <c r="B404" s="6" t="s">
        <v>799</v>
      </c>
      <c r="C404" s="7">
        <f>+octubre21!C404+noviembre21!C404+diciembre21!C404+'Productos Financieros21'!C404</f>
        <v>1135892.6399999999</v>
      </c>
      <c r="D404" s="7">
        <f>+octubre21!D404+noviembre21!D404+diciembre21!D404+'Productos Financieros21'!G404</f>
        <v>0</v>
      </c>
      <c r="E404" s="7">
        <f t="shared" si="7"/>
        <v>1135892.6399999999</v>
      </c>
      <c r="F404" s="7">
        <f>+octubre21!F404+noviembre21!F404+diciembre21!F404+'Productos Financieros21'!F404</f>
        <v>808860.99</v>
      </c>
      <c r="G404" s="7">
        <f>+octubre21!G404+noviembre21!G404+diciembre21!G404</f>
        <v>0</v>
      </c>
      <c r="H404" s="7">
        <f>+octubre21!H404+noviembre21!H404+diciembre21!H404+'Productos Financieros21'!H404</f>
        <v>808860.99</v>
      </c>
    </row>
    <row r="405" spans="1:8" x14ac:dyDescent="0.25">
      <c r="A405" s="6" t="s">
        <v>800</v>
      </c>
      <c r="B405" s="6" t="s">
        <v>801</v>
      </c>
      <c r="C405" s="7">
        <f>+octubre21!C405+noviembre21!C405+diciembre21!C405+'Productos Financieros21'!C405</f>
        <v>2650007.96</v>
      </c>
      <c r="D405" s="7">
        <f>+octubre21!D405+noviembre21!D405+diciembre21!D405+'Productos Financieros21'!G405</f>
        <v>0</v>
      </c>
      <c r="E405" s="7">
        <f t="shared" si="7"/>
        <v>2650007.96</v>
      </c>
      <c r="F405" s="7">
        <f>+octubre21!F405+noviembre21!F405+diciembre21!F405+'Productos Financieros21'!F405</f>
        <v>6956967.96</v>
      </c>
      <c r="G405" s="7">
        <f>+octubre21!G405+noviembre21!G405+diciembre21!G405</f>
        <v>0</v>
      </c>
      <c r="H405" s="7">
        <f>+octubre21!H405+noviembre21!H405+diciembre21!H405+'Productos Financieros21'!H405</f>
        <v>6956967.96</v>
      </c>
    </row>
    <row r="406" spans="1:8" x14ac:dyDescent="0.25">
      <c r="A406" s="6" t="s">
        <v>802</v>
      </c>
      <c r="B406" s="6" t="s">
        <v>803</v>
      </c>
      <c r="C406" s="7">
        <f>+octubre21!C406+noviembre21!C406+diciembre21!C406+'Productos Financieros21'!C406</f>
        <v>347219.6</v>
      </c>
      <c r="D406" s="7">
        <f>+octubre21!D406+noviembre21!D406+diciembre21!D406+'Productos Financieros21'!G406</f>
        <v>0</v>
      </c>
      <c r="E406" s="7">
        <f t="shared" si="7"/>
        <v>347219.6</v>
      </c>
      <c r="F406" s="7">
        <f>+octubre21!F406+noviembre21!F406+diciembre21!F406+'Productos Financieros21'!F406</f>
        <v>284279.61</v>
      </c>
      <c r="G406" s="7">
        <f>+octubre21!G406+noviembre21!G406+diciembre21!G406</f>
        <v>0</v>
      </c>
      <c r="H406" s="7">
        <f>+octubre21!H406+noviembre21!H406+diciembre21!H406+'Productos Financieros21'!H406</f>
        <v>284279.61</v>
      </c>
    </row>
    <row r="407" spans="1:8" x14ac:dyDescent="0.25">
      <c r="A407" s="6" t="s">
        <v>804</v>
      </c>
      <c r="B407" s="6" t="s">
        <v>805</v>
      </c>
      <c r="C407" s="7">
        <f>+octubre21!C407+noviembre21!C407+diciembre21!C407+'Productos Financieros21'!C407</f>
        <v>3021037.1500000004</v>
      </c>
      <c r="D407" s="7">
        <f>+octubre21!D407+noviembre21!D407+diciembre21!D407+'Productos Financieros21'!G407</f>
        <v>0</v>
      </c>
      <c r="E407" s="7">
        <f t="shared" si="7"/>
        <v>3021037.1500000004</v>
      </c>
      <c r="F407" s="7">
        <f>+octubre21!F407+noviembre21!F407+diciembre21!F407+'Productos Financieros21'!F407</f>
        <v>4488398.57</v>
      </c>
      <c r="G407" s="7">
        <f>+octubre21!G407+noviembre21!G407+diciembre21!G407</f>
        <v>0</v>
      </c>
      <c r="H407" s="7">
        <f>+octubre21!H407+noviembre21!H407+diciembre21!H407+'Productos Financieros21'!H407</f>
        <v>4488398.57</v>
      </c>
    </row>
    <row r="408" spans="1:8" x14ac:dyDescent="0.25">
      <c r="A408" s="6" t="s">
        <v>806</v>
      </c>
      <c r="B408" s="6" t="s">
        <v>807</v>
      </c>
      <c r="C408" s="7">
        <f>+octubre21!C408+noviembre21!C408+diciembre21!C408+'Productos Financieros21'!C408</f>
        <v>268319.87</v>
      </c>
      <c r="D408" s="7">
        <f>+octubre21!D408+noviembre21!D408+diciembre21!D408+'Productos Financieros21'!G408</f>
        <v>0</v>
      </c>
      <c r="E408" s="7">
        <f t="shared" si="7"/>
        <v>268319.87</v>
      </c>
      <c r="F408" s="7">
        <f>+octubre21!F408+noviembre21!F408+diciembre21!F408+'Productos Financieros21'!F408</f>
        <v>177073.18000000002</v>
      </c>
      <c r="G408" s="7">
        <f>+octubre21!G408+noviembre21!G408+diciembre21!G408</f>
        <v>0</v>
      </c>
      <c r="H408" s="7">
        <f>+octubre21!H408+noviembre21!H408+diciembre21!H408+'Productos Financieros21'!H408</f>
        <v>177073.18000000002</v>
      </c>
    </row>
    <row r="409" spans="1:8" x14ac:dyDescent="0.25">
      <c r="A409" s="6" t="s">
        <v>808</v>
      </c>
      <c r="B409" s="6" t="s">
        <v>809</v>
      </c>
      <c r="C409" s="7">
        <f>+octubre21!C409+noviembre21!C409+diciembre21!C409+'Productos Financieros21'!C409</f>
        <v>286322.02999999997</v>
      </c>
      <c r="D409" s="7">
        <f>+octubre21!D409+noviembre21!D409+diciembre21!D409+'Productos Financieros21'!G409</f>
        <v>0</v>
      </c>
      <c r="E409" s="7">
        <f t="shared" si="7"/>
        <v>286322.02999999997</v>
      </c>
      <c r="F409" s="7">
        <f>+octubre21!F409+noviembre21!F409+diciembre21!F409+'Productos Financieros21'!F409</f>
        <v>622494.37</v>
      </c>
      <c r="G409" s="7">
        <f>+octubre21!G409+noviembre21!G409+diciembre21!G409</f>
        <v>0</v>
      </c>
      <c r="H409" s="7">
        <f>+octubre21!H409+noviembre21!H409+diciembre21!H409+'Productos Financieros21'!H409</f>
        <v>622494.37</v>
      </c>
    </row>
    <row r="410" spans="1:8" x14ac:dyDescent="0.25">
      <c r="A410" s="6" t="s">
        <v>810</v>
      </c>
      <c r="B410" s="6" t="s">
        <v>811</v>
      </c>
      <c r="C410" s="7">
        <f>+octubre21!C410+noviembre21!C410+diciembre21!C410+'Productos Financieros21'!C410</f>
        <v>179814.57</v>
      </c>
      <c r="D410" s="7">
        <f>+octubre21!D410+noviembre21!D410+diciembre21!D410+'Productos Financieros21'!G410</f>
        <v>0</v>
      </c>
      <c r="E410" s="7">
        <f t="shared" si="7"/>
        <v>179814.57</v>
      </c>
      <c r="F410" s="7">
        <f>+octubre21!F410+noviembre21!F410+diciembre21!F410+'Productos Financieros21'!F410</f>
        <v>126291.18000000001</v>
      </c>
      <c r="G410" s="7">
        <f>+octubre21!G410+noviembre21!G410+diciembre21!G410</f>
        <v>0</v>
      </c>
      <c r="H410" s="7">
        <f>+octubre21!H410+noviembre21!H410+diciembre21!H410+'Productos Financieros21'!H410</f>
        <v>126291.18000000001</v>
      </c>
    </row>
    <row r="411" spans="1:8" x14ac:dyDescent="0.25">
      <c r="A411" s="6" t="s">
        <v>812</v>
      </c>
      <c r="B411" s="6" t="s">
        <v>813</v>
      </c>
      <c r="C411" s="7">
        <f>+octubre21!C411+noviembre21!C411+diciembre21!C411+'Productos Financieros21'!C411</f>
        <v>359439.05</v>
      </c>
      <c r="D411" s="7">
        <f>+octubre21!D411+noviembre21!D411+diciembre21!D411+'Productos Financieros21'!G411</f>
        <v>0</v>
      </c>
      <c r="E411" s="7">
        <f t="shared" si="7"/>
        <v>359439.05</v>
      </c>
      <c r="F411" s="7">
        <f>+octubre21!F411+noviembre21!F411+diciembre21!F411+'Productos Financieros21'!F411</f>
        <v>301206.95999999996</v>
      </c>
      <c r="G411" s="7">
        <f>+octubre21!G411+noviembre21!G411+diciembre21!G411</f>
        <v>0</v>
      </c>
      <c r="H411" s="7">
        <f>+octubre21!H411+noviembre21!H411+diciembre21!H411+'Productos Financieros21'!H411</f>
        <v>301206.95999999996</v>
      </c>
    </row>
    <row r="412" spans="1:8" x14ac:dyDescent="0.25">
      <c r="A412" s="6" t="s">
        <v>814</v>
      </c>
      <c r="B412" s="6" t="s">
        <v>815</v>
      </c>
      <c r="C412" s="7">
        <f>+octubre21!C412+noviembre21!C412+diciembre21!C412+'Productos Financieros21'!C412</f>
        <v>8141046.9099999992</v>
      </c>
      <c r="D412" s="7">
        <f>+octubre21!D412+noviembre21!D412+diciembre21!D412+'Productos Financieros21'!G412</f>
        <v>0</v>
      </c>
      <c r="E412" s="7">
        <f t="shared" si="7"/>
        <v>8141046.9099999992</v>
      </c>
      <c r="F412" s="7">
        <f>+octubre21!F412+noviembre21!F412+diciembre21!F412+'Productos Financieros21'!F412</f>
        <v>3562871.73</v>
      </c>
      <c r="G412" s="7">
        <f>+octubre21!G412+noviembre21!G412+diciembre21!G412</f>
        <v>0</v>
      </c>
      <c r="H412" s="7">
        <f>+octubre21!H412+noviembre21!H412+diciembre21!H412+'Productos Financieros21'!H412</f>
        <v>3562871.73</v>
      </c>
    </row>
    <row r="413" spans="1:8" x14ac:dyDescent="0.25">
      <c r="A413" s="6" t="s">
        <v>816</v>
      </c>
      <c r="B413" s="6" t="s">
        <v>817</v>
      </c>
      <c r="C413" s="7">
        <f>+octubre21!C413+noviembre21!C413+diciembre21!C413+'Productos Financieros21'!C413</f>
        <v>2447181</v>
      </c>
      <c r="D413" s="7">
        <f>+octubre21!D413+noviembre21!D413+diciembre21!D413+'Productos Financieros21'!G413</f>
        <v>0</v>
      </c>
      <c r="E413" s="7">
        <f t="shared" si="7"/>
        <v>2447181</v>
      </c>
      <c r="F413" s="7">
        <f>+octubre21!F413+noviembre21!F413+diciembre21!F413+'Productos Financieros21'!F413</f>
        <v>1589509.77</v>
      </c>
      <c r="G413" s="7">
        <f>+octubre21!G413+noviembre21!G413+diciembre21!G413</f>
        <v>0</v>
      </c>
      <c r="H413" s="7">
        <f>+octubre21!H413+noviembre21!H413+diciembre21!H413+'Productos Financieros21'!H413</f>
        <v>1589509.77</v>
      </c>
    </row>
    <row r="414" spans="1:8" x14ac:dyDescent="0.25">
      <c r="A414" s="6" t="s">
        <v>818</v>
      </c>
      <c r="B414" s="6" t="s">
        <v>819</v>
      </c>
      <c r="C414" s="7">
        <f>+octubre21!C414+noviembre21!C414+diciembre21!C414+'Productos Financieros21'!C414</f>
        <v>353081.78</v>
      </c>
      <c r="D414" s="7">
        <f>+octubre21!D414+noviembre21!D414+diciembre21!D414+'Productos Financieros21'!G414</f>
        <v>0</v>
      </c>
      <c r="E414" s="7">
        <f t="shared" si="7"/>
        <v>353081.78</v>
      </c>
      <c r="F414" s="7">
        <f>+octubre21!F414+noviembre21!F414+diciembre21!F414+'Productos Financieros21'!F414</f>
        <v>82811.17</v>
      </c>
      <c r="G414" s="7">
        <f>+octubre21!G414+noviembre21!G414+diciembre21!G414</f>
        <v>0</v>
      </c>
      <c r="H414" s="7">
        <f>+octubre21!H414+noviembre21!H414+diciembre21!H414+'Productos Financieros21'!H414</f>
        <v>82811.17</v>
      </c>
    </row>
    <row r="415" spans="1:8" x14ac:dyDescent="0.25">
      <c r="A415" s="6" t="s">
        <v>820</v>
      </c>
      <c r="B415" s="6" t="s">
        <v>821</v>
      </c>
      <c r="C415" s="7">
        <f>+octubre21!C415+noviembre21!C415+diciembre21!C415+'Productos Financieros21'!C415</f>
        <v>502489.05000000005</v>
      </c>
      <c r="D415" s="7">
        <f>+octubre21!D415+noviembre21!D415+diciembre21!D415+'Productos Financieros21'!G415</f>
        <v>0</v>
      </c>
      <c r="E415" s="7">
        <f t="shared" si="7"/>
        <v>502489.05000000005</v>
      </c>
      <c r="F415" s="7">
        <f>+octubre21!F415+noviembre21!F415+diciembre21!F415+'Productos Financieros21'!F415</f>
        <v>1483465.01</v>
      </c>
      <c r="G415" s="7">
        <f>+octubre21!G415+noviembre21!G415+diciembre21!G415</f>
        <v>0</v>
      </c>
      <c r="H415" s="7">
        <f>+octubre21!H415+noviembre21!H415+diciembre21!H415+'Productos Financieros21'!H415</f>
        <v>1483465.01</v>
      </c>
    </row>
    <row r="416" spans="1:8" x14ac:dyDescent="0.25">
      <c r="A416" s="6" t="s">
        <v>822</v>
      </c>
      <c r="B416" s="6" t="s">
        <v>823</v>
      </c>
      <c r="C416" s="7">
        <f>+octubre21!C416+noviembre21!C416+diciembre21!C416+'Productos Financieros21'!C416</f>
        <v>566185.38</v>
      </c>
      <c r="D416" s="7">
        <f>+octubre21!D416+noviembre21!D416+diciembre21!D416+'Productos Financieros21'!G416</f>
        <v>0</v>
      </c>
      <c r="E416" s="7">
        <f t="shared" si="7"/>
        <v>566185.38</v>
      </c>
      <c r="F416" s="7">
        <f>+octubre21!F416+noviembre21!F416+diciembre21!F416+'Productos Financieros21'!F416</f>
        <v>567231.61</v>
      </c>
      <c r="G416" s="7">
        <f>+octubre21!G416+noviembre21!G416+diciembre21!G416</f>
        <v>0</v>
      </c>
      <c r="H416" s="7">
        <f>+octubre21!H416+noviembre21!H416+diciembre21!H416+'Productos Financieros21'!H416</f>
        <v>567231.61</v>
      </c>
    </row>
    <row r="417" spans="1:8" x14ac:dyDescent="0.25">
      <c r="A417" s="6" t="s">
        <v>824</v>
      </c>
      <c r="B417" s="6" t="s">
        <v>825</v>
      </c>
      <c r="C417" s="7">
        <f>+octubre21!C417+noviembre21!C417+diciembre21!C417+'Productos Financieros21'!C417</f>
        <v>157083.85</v>
      </c>
      <c r="D417" s="7">
        <f>+octubre21!D417+noviembre21!D417+diciembre21!D417+'Productos Financieros21'!G417</f>
        <v>0</v>
      </c>
      <c r="E417" s="7">
        <f t="shared" si="7"/>
        <v>157083.85</v>
      </c>
      <c r="F417" s="7">
        <f>+octubre21!F417+noviembre21!F417+diciembre21!F417+'Productos Financieros21'!F417</f>
        <v>150686.47</v>
      </c>
      <c r="G417" s="7">
        <f>+octubre21!G417+noviembre21!G417+diciembre21!G417</f>
        <v>0</v>
      </c>
      <c r="H417" s="7">
        <f>+octubre21!H417+noviembre21!H417+diciembre21!H417+'Productos Financieros21'!H417</f>
        <v>150686.47</v>
      </c>
    </row>
    <row r="418" spans="1:8" x14ac:dyDescent="0.25">
      <c r="A418" s="6" t="s">
        <v>826</v>
      </c>
      <c r="B418" s="6" t="s">
        <v>827</v>
      </c>
      <c r="C418" s="7">
        <f>+octubre21!C418+noviembre21!C418+diciembre21!C418+'Productos Financieros21'!C418</f>
        <v>1245357.72</v>
      </c>
      <c r="D418" s="7">
        <f>+octubre21!D418+noviembre21!D418+diciembre21!D418+'Productos Financieros21'!G418</f>
        <v>0</v>
      </c>
      <c r="E418" s="7">
        <f t="shared" si="7"/>
        <v>1245357.72</v>
      </c>
      <c r="F418" s="7">
        <f>+octubre21!F418+noviembre21!F418+diciembre21!F418+'Productos Financieros21'!F418</f>
        <v>527402.57999999996</v>
      </c>
      <c r="G418" s="7">
        <f>+octubre21!G418+noviembre21!G418+diciembre21!G418</f>
        <v>0</v>
      </c>
      <c r="H418" s="7">
        <f>+octubre21!H418+noviembre21!H418+diciembre21!H418+'Productos Financieros21'!H418</f>
        <v>527402.57999999996</v>
      </c>
    </row>
    <row r="419" spans="1:8" x14ac:dyDescent="0.25">
      <c r="A419" s="6" t="s">
        <v>828</v>
      </c>
      <c r="B419" s="6" t="s">
        <v>829</v>
      </c>
      <c r="C419" s="7">
        <f>+octubre21!C419+noviembre21!C419+diciembre21!C419+'Productos Financieros21'!C419</f>
        <v>3574663.54</v>
      </c>
      <c r="D419" s="7">
        <f>+octubre21!D419+noviembre21!D419+diciembre21!D419+'Productos Financieros21'!G419</f>
        <v>0</v>
      </c>
      <c r="E419" s="7">
        <f t="shared" si="7"/>
        <v>3574663.54</v>
      </c>
      <c r="F419" s="7">
        <f>+octubre21!F419+noviembre21!F419+diciembre21!F419+'Productos Financieros21'!F419</f>
        <v>8440764.8900000006</v>
      </c>
      <c r="G419" s="7">
        <f>+octubre21!G419+noviembre21!G419+diciembre21!G419</f>
        <v>0</v>
      </c>
      <c r="H419" s="7">
        <f>+octubre21!H419+noviembre21!H419+diciembre21!H419+'Productos Financieros21'!H419</f>
        <v>8440764.8900000006</v>
      </c>
    </row>
    <row r="420" spans="1:8" x14ac:dyDescent="0.25">
      <c r="A420" s="6" t="s">
        <v>830</v>
      </c>
      <c r="B420" s="6" t="s">
        <v>831</v>
      </c>
      <c r="C420" s="7">
        <f>+octubre21!C420+noviembre21!C420+diciembre21!C420+'Productos Financieros21'!C420</f>
        <v>2038374.3499999999</v>
      </c>
      <c r="D420" s="7">
        <f>+octubre21!D420+noviembre21!D420+diciembre21!D420+'Productos Financieros21'!G420</f>
        <v>0</v>
      </c>
      <c r="E420" s="7">
        <f t="shared" si="7"/>
        <v>2038374.3499999999</v>
      </c>
      <c r="F420" s="7">
        <f>+octubre21!F420+noviembre21!F420+diciembre21!F420+'Productos Financieros21'!F420</f>
        <v>1990621.2</v>
      </c>
      <c r="G420" s="7">
        <f>+octubre21!G420+noviembre21!G420+diciembre21!G420</f>
        <v>0</v>
      </c>
      <c r="H420" s="7">
        <f>+octubre21!H420+noviembre21!H420+diciembre21!H420+'Productos Financieros21'!H420</f>
        <v>1990621.2</v>
      </c>
    </row>
    <row r="421" spans="1:8" x14ac:dyDescent="0.25">
      <c r="A421" s="6" t="s">
        <v>832</v>
      </c>
      <c r="B421" s="6" t="s">
        <v>833</v>
      </c>
      <c r="C421" s="7">
        <f>+octubre21!C421+noviembre21!C421+diciembre21!C421+'Productos Financieros21'!C421</f>
        <v>993545.43</v>
      </c>
      <c r="D421" s="7">
        <f>+octubre21!D421+noviembre21!D421+diciembre21!D421+'Productos Financieros21'!G421</f>
        <v>0</v>
      </c>
      <c r="E421" s="7">
        <f t="shared" si="7"/>
        <v>993545.43</v>
      </c>
      <c r="F421" s="7">
        <f>+octubre21!F421+noviembre21!F421+diciembre21!F421+'Productos Financieros21'!F421</f>
        <v>809524.83</v>
      </c>
      <c r="G421" s="7">
        <f>+octubre21!G421+noviembre21!G421+diciembre21!G421</f>
        <v>0</v>
      </c>
      <c r="H421" s="7">
        <f>+octubre21!H421+noviembre21!H421+diciembre21!H421+'Productos Financieros21'!H421</f>
        <v>809524.83</v>
      </c>
    </row>
    <row r="422" spans="1:8" x14ac:dyDescent="0.25">
      <c r="A422" s="6" t="s">
        <v>834</v>
      </c>
      <c r="B422" s="6" t="s">
        <v>835</v>
      </c>
      <c r="C422" s="7">
        <f>+octubre21!C422+noviembre21!C422+diciembre21!C422+'Productos Financieros21'!C422</f>
        <v>232653.49</v>
      </c>
      <c r="D422" s="7">
        <f>+octubre21!D422+noviembre21!D422+diciembre21!D422+'Productos Financieros21'!G422</f>
        <v>0</v>
      </c>
      <c r="E422" s="7">
        <f t="shared" si="7"/>
        <v>232653.49</v>
      </c>
      <c r="F422" s="7">
        <f>+octubre21!F422+noviembre21!F422+diciembre21!F422+'Productos Financieros21'!F422</f>
        <v>76504.900000000009</v>
      </c>
      <c r="G422" s="7">
        <f>+octubre21!G422+noviembre21!G422+diciembre21!G422</f>
        <v>0</v>
      </c>
      <c r="H422" s="7">
        <f>+octubre21!H422+noviembre21!H422+diciembre21!H422+'Productos Financieros21'!H422</f>
        <v>76504.900000000009</v>
      </c>
    </row>
    <row r="423" spans="1:8" x14ac:dyDescent="0.25">
      <c r="A423" s="6" t="s">
        <v>836</v>
      </c>
      <c r="B423" s="6" t="s">
        <v>837</v>
      </c>
      <c r="C423" s="7">
        <f>+octubre21!C423+noviembre21!C423+diciembre21!C423+'Productos Financieros21'!C423</f>
        <v>2032451.31</v>
      </c>
      <c r="D423" s="7">
        <f>+octubre21!D423+noviembre21!D423+diciembre21!D423+'Productos Financieros21'!G423</f>
        <v>0</v>
      </c>
      <c r="E423" s="7">
        <f t="shared" si="7"/>
        <v>2032451.31</v>
      </c>
      <c r="F423" s="7">
        <f>+octubre21!F423+noviembre21!F423+diciembre21!F423+'Productos Financieros21'!F423</f>
        <v>1606769.01</v>
      </c>
      <c r="G423" s="7">
        <f>+octubre21!G423+noviembre21!G423+diciembre21!G423</f>
        <v>0</v>
      </c>
      <c r="H423" s="7">
        <f>+octubre21!H423+noviembre21!H423+diciembre21!H423+'Productos Financieros21'!H423</f>
        <v>1606769.01</v>
      </c>
    </row>
    <row r="424" spans="1:8" x14ac:dyDescent="0.25">
      <c r="A424" s="6" t="s">
        <v>838</v>
      </c>
      <c r="B424" s="6" t="s">
        <v>839</v>
      </c>
      <c r="C424" s="7">
        <f>+octubre21!C424+noviembre21!C424+diciembre21!C424+'Productos Financieros21'!C424</f>
        <v>1599543.59</v>
      </c>
      <c r="D424" s="7">
        <f>+octubre21!D424+noviembre21!D424+diciembre21!D424+'Productos Financieros21'!G424</f>
        <v>0</v>
      </c>
      <c r="E424" s="7">
        <f t="shared" si="7"/>
        <v>1599543.59</v>
      </c>
      <c r="F424" s="7">
        <f>+octubre21!F424+noviembre21!F424+diciembre21!F424+'Productos Financieros21'!F424</f>
        <v>1947473.08</v>
      </c>
      <c r="G424" s="7">
        <f>+octubre21!G424+noviembre21!G424+diciembre21!G424</f>
        <v>0</v>
      </c>
      <c r="H424" s="7">
        <f>+octubre21!H424+noviembre21!H424+diciembre21!H424+'Productos Financieros21'!H424</f>
        <v>1947473.08</v>
      </c>
    </row>
    <row r="425" spans="1:8" x14ac:dyDescent="0.25">
      <c r="A425" s="6" t="s">
        <v>840</v>
      </c>
      <c r="B425" s="6" t="s">
        <v>841</v>
      </c>
      <c r="C425" s="7">
        <f>+octubre21!C425+noviembre21!C425+diciembre21!C425+'Productos Financieros21'!C425</f>
        <v>96292.28</v>
      </c>
      <c r="D425" s="7">
        <f>+octubre21!D425+noviembre21!D425+diciembre21!D425+'Productos Financieros21'!G425</f>
        <v>0</v>
      </c>
      <c r="E425" s="7">
        <f t="shared" si="7"/>
        <v>96292.28</v>
      </c>
      <c r="F425" s="7">
        <f>+octubre21!F425+noviembre21!F425+diciembre21!F425+'Productos Financieros21'!F425</f>
        <v>98244.91</v>
      </c>
      <c r="G425" s="7">
        <f>+octubre21!G425+noviembre21!G425+diciembre21!G425</f>
        <v>0</v>
      </c>
      <c r="H425" s="7">
        <f>+octubre21!H425+noviembre21!H425+diciembre21!H425+'Productos Financieros21'!H425</f>
        <v>98244.91</v>
      </c>
    </row>
    <row r="426" spans="1:8" x14ac:dyDescent="0.25">
      <c r="A426" s="6" t="s">
        <v>842</v>
      </c>
      <c r="B426" s="6" t="s">
        <v>843</v>
      </c>
      <c r="C426" s="7">
        <f>+octubre21!C426+noviembre21!C426+diciembre21!C426+'Productos Financieros21'!C426</f>
        <v>628739.09</v>
      </c>
      <c r="D426" s="7">
        <f>+octubre21!D426+noviembre21!D426+diciembre21!D426+'Productos Financieros21'!G426</f>
        <v>0</v>
      </c>
      <c r="E426" s="7">
        <f t="shared" si="7"/>
        <v>628739.09</v>
      </c>
      <c r="F426" s="7">
        <f>+octubre21!F426+noviembre21!F426+diciembre21!F426+'Productos Financieros21'!F426</f>
        <v>278637.18</v>
      </c>
      <c r="G426" s="7">
        <f>+octubre21!G426+noviembre21!G426+diciembre21!G426</f>
        <v>0</v>
      </c>
      <c r="H426" s="7">
        <f>+octubre21!H426+noviembre21!H426+diciembre21!H426+'Productos Financieros21'!H426</f>
        <v>278637.18</v>
      </c>
    </row>
    <row r="427" spans="1:8" x14ac:dyDescent="0.25">
      <c r="A427" s="6" t="s">
        <v>844</v>
      </c>
      <c r="B427" s="6" t="s">
        <v>845</v>
      </c>
      <c r="C427" s="7">
        <f>+octubre21!C427+noviembre21!C427+diciembre21!C427+'Productos Financieros21'!C427</f>
        <v>573483.78</v>
      </c>
      <c r="D427" s="7">
        <f>+octubre21!D427+noviembre21!D427+diciembre21!D427+'Productos Financieros21'!G427</f>
        <v>0</v>
      </c>
      <c r="E427" s="7">
        <f t="shared" si="7"/>
        <v>573483.78</v>
      </c>
      <c r="F427" s="7">
        <f>+octubre21!F427+noviembre21!F427+diciembre21!F427+'Productos Financieros21'!F427</f>
        <v>778325.41</v>
      </c>
      <c r="G427" s="7">
        <f>+octubre21!G427+noviembre21!G427+diciembre21!G427</f>
        <v>0</v>
      </c>
      <c r="H427" s="7">
        <f>+octubre21!H427+noviembre21!H427+diciembre21!H427+'Productos Financieros21'!H427</f>
        <v>778325.41</v>
      </c>
    </row>
    <row r="428" spans="1:8" x14ac:dyDescent="0.25">
      <c r="A428" s="6" t="s">
        <v>846</v>
      </c>
      <c r="B428" s="6" t="s">
        <v>847</v>
      </c>
      <c r="C428" s="7">
        <f>+octubre21!C428+noviembre21!C428+diciembre21!C428+'Productos Financieros21'!C428</f>
        <v>215527.5</v>
      </c>
      <c r="D428" s="7">
        <f>+octubre21!D428+noviembre21!D428+diciembre21!D428+'Productos Financieros21'!G428</f>
        <v>0</v>
      </c>
      <c r="E428" s="7">
        <f t="shared" si="7"/>
        <v>215527.5</v>
      </c>
      <c r="F428" s="7">
        <f>+octubre21!F428+noviembre21!F428+diciembre21!F428+'Productos Financieros21'!F428</f>
        <v>100070.41</v>
      </c>
      <c r="G428" s="7">
        <f>+octubre21!G428+noviembre21!G428+diciembre21!G428</f>
        <v>0</v>
      </c>
      <c r="H428" s="7">
        <f>+octubre21!H428+noviembre21!H428+diciembre21!H428+'Productos Financieros21'!H428</f>
        <v>100070.41</v>
      </c>
    </row>
    <row r="429" spans="1:8" x14ac:dyDescent="0.25">
      <c r="A429" s="6" t="s">
        <v>848</v>
      </c>
      <c r="B429" s="6" t="s">
        <v>849</v>
      </c>
      <c r="C429" s="7">
        <f>+octubre21!C429+noviembre21!C429+diciembre21!C429+'Productos Financieros21'!C429</f>
        <v>223184.85</v>
      </c>
      <c r="D429" s="7">
        <f>+octubre21!D429+noviembre21!D429+diciembre21!D429+'Productos Financieros21'!G429</f>
        <v>0</v>
      </c>
      <c r="E429" s="7">
        <f t="shared" si="7"/>
        <v>223184.85</v>
      </c>
      <c r="F429" s="7">
        <f>+octubre21!F429+noviembre21!F429+diciembre21!F429+'Productos Financieros21'!F429</f>
        <v>75177.260000000009</v>
      </c>
      <c r="G429" s="7">
        <f>+octubre21!G429+noviembre21!G429+diciembre21!G429</f>
        <v>0</v>
      </c>
      <c r="H429" s="7">
        <f>+octubre21!H429+noviembre21!H429+diciembre21!H429+'Productos Financieros21'!H429</f>
        <v>75177.260000000009</v>
      </c>
    </row>
    <row r="430" spans="1:8" x14ac:dyDescent="0.25">
      <c r="A430" s="6" t="s">
        <v>850</v>
      </c>
      <c r="B430" s="6" t="s">
        <v>851</v>
      </c>
      <c r="C430" s="7">
        <f>+octubre21!C430+noviembre21!C430+diciembre21!C430+'Productos Financieros21'!C430</f>
        <v>1296031.2</v>
      </c>
      <c r="D430" s="7">
        <f>+octubre21!D430+noviembre21!D430+diciembre21!D430+'Productos Financieros21'!G430</f>
        <v>0</v>
      </c>
      <c r="E430" s="7">
        <f t="shared" si="7"/>
        <v>1296031.2</v>
      </c>
      <c r="F430" s="7">
        <f>+octubre21!F430+noviembre21!F430+diciembre21!F430+'Productos Financieros21'!F430</f>
        <v>629464.44000000006</v>
      </c>
      <c r="G430" s="7">
        <f>+octubre21!G430+noviembre21!G430+diciembre21!G430</f>
        <v>0</v>
      </c>
      <c r="H430" s="7">
        <f>+octubre21!H430+noviembre21!H430+diciembre21!H430+'Productos Financieros21'!H430</f>
        <v>629464.44000000006</v>
      </c>
    </row>
    <row r="431" spans="1:8" x14ac:dyDescent="0.25">
      <c r="A431" s="6" t="s">
        <v>852</v>
      </c>
      <c r="B431" s="6" t="s">
        <v>853</v>
      </c>
      <c r="C431" s="7">
        <f>+octubre21!C431+noviembre21!C431+diciembre21!C431+'Productos Financieros21'!C431</f>
        <v>761147.39</v>
      </c>
      <c r="D431" s="7">
        <f>+octubre21!D431+noviembre21!D431+diciembre21!D431+'Productos Financieros21'!G431</f>
        <v>0</v>
      </c>
      <c r="E431" s="7">
        <f t="shared" si="7"/>
        <v>761147.39</v>
      </c>
      <c r="F431" s="7">
        <f>+octubre21!F431+noviembre21!F431+diciembre21!F431+'Productos Financieros21'!F431</f>
        <v>341533.85</v>
      </c>
      <c r="G431" s="7">
        <f>+octubre21!G431+noviembre21!G431+diciembre21!G431</f>
        <v>0</v>
      </c>
      <c r="H431" s="7">
        <f>+octubre21!H431+noviembre21!H431+diciembre21!H431+'Productos Financieros21'!H431</f>
        <v>341533.85</v>
      </c>
    </row>
    <row r="432" spans="1:8" x14ac:dyDescent="0.25">
      <c r="A432" s="6" t="s">
        <v>854</v>
      </c>
      <c r="B432" s="6" t="s">
        <v>855</v>
      </c>
      <c r="C432" s="7">
        <f>+octubre21!C432+noviembre21!C432+diciembre21!C432+'Productos Financieros21'!C432</f>
        <v>3224028.48</v>
      </c>
      <c r="D432" s="7">
        <f>+octubre21!D432+noviembre21!D432+diciembre21!D432+'Productos Financieros21'!G432</f>
        <v>0</v>
      </c>
      <c r="E432" s="7">
        <f t="shared" si="7"/>
        <v>3224028.48</v>
      </c>
      <c r="F432" s="7">
        <f>+octubre21!F432+noviembre21!F432+diciembre21!F432+'Productos Financieros21'!F432</f>
        <v>1488111.74</v>
      </c>
      <c r="G432" s="7">
        <f>+octubre21!G432+noviembre21!G432+diciembre21!G432</f>
        <v>0</v>
      </c>
      <c r="H432" s="7">
        <f>+octubre21!H432+noviembre21!H432+diciembre21!H432+'Productos Financieros21'!H432</f>
        <v>1488111.74</v>
      </c>
    </row>
    <row r="433" spans="1:8" x14ac:dyDescent="0.25">
      <c r="A433" s="6" t="s">
        <v>856</v>
      </c>
      <c r="B433" s="6" t="s">
        <v>857</v>
      </c>
      <c r="C433" s="7">
        <f>+octubre21!C433+noviembre21!C433+diciembre21!C433+'Productos Financieros21'!C433</f>
        <v>1929786.04</v>
      </c>
      <c r="D433" s="7">
        <f>+octubre21!D433+noviembre21!D433+diciembre21!D433+'Productos Financieros21'!G433</f>
        <v>0</v>
      </c>
      <c r="E433" s="7">
        <f t="shared" si="7"/>
        <v>1929786.04</v>
      </c>
      <c r="F433" s="7">
        <f>+octubre21!F433+noviembre21!F433+diciembre21!F433+'Productos Financieros21'!F433</f>
        <v>2772431.65</v>
      </c>
      <c r="G433" s="7">
        <f>+octubre21!G433+noviembre21!G433+diciembre21!G433</f>
        <v>0</v>
      </c>
      <c r="H433" s="7">
        <f>+octubre21!H433+noviembre21!H433+diciembre21!H433+'Productos Financieros21'!H433</f>
        <v>2772431.65</v>
      </c>
    </row>
    <row r="434" spans="1:8" x14ac:dyDescent="0.25">
      <c r="A434" s="6" t="s">
        <v>858</v>
      </c>
      <c r="B434" s="6" t="s">
        <v>859</v>
      </c>
      <c r="C434" s="7">
        <f>+octubre21!C434+noviembre21!C434+diciembre21!C434+'Productos Financieros21'!C434</f>
        <v>558246.25</v>
      </c>
      <c r="D434" s="7">
        <f>+octubre21!D434+noviembre21!D434+diciembre21!D434+'Productos Financieros21'!G434</f>
        <v>0</v>
      </c>
      <c r="E434" s="7">
        <f t="shared" si="7"/>
        <v>558246.25</v>
      </c>
      <c r="F434" s="7">
        <f>+octubre21!F434+noviembre21!F434+diciembre21!F434+'Productos Financieros21'!F434</f>
        <v>369082.23</v>
      </c>
      <c r="G434" s="7">
        <f>+octubre21!G434+noviembre21!G434+diciembre21!G434</f>
        <v>0</v>
      </c>
      <c r="H434" s="7">
        <f>+octubre21!H434+noviembre21!H434+diciembre21!H434+'Productos Financieros21'!H434</f>
        <v>369082.23</v>
      </c>
    </row>
    <row r="435" spans="1:8" x14ac:dyDescent="0.25">
      <c r="A435" s="6" t="s">
        <v>860</v>
      </c>
      <c r="B435" s="6" t="s">
        <v>861</v>
      </c>
      <c r="C435" s="7">
        <f>+octubre21!C435+noviembre21!C435+diciembre21!C435+'Productos Financieros21'!C435</f>
        <v>501048.23</v>
      </c>
      <c r="D435" s="7">
        <f>+octubre21!D435+noviembre21!D435+diciembre21!D435+'Productos Financieros21'!G435</f>
        <v>0</v>
      </c>
      <c r="E435" s="7">
        <f t="shared" si="7"/>
        <v>501048.23</v>
      </c>
      <c r="F435" s="7">
        <f>+octubre21!F435+noviembre21!F435+diciembre21!F435+'Productos Financieros21'!F435</f>
        <v>251586.63</v>
      </c>
      <c r="G435" s="7">
        <f>+octubre21!G435+noviembre21!G435+diciembre21!G435</f>
        <v>0</v>
      </c>
      <c r="H435" s="7">
        <f>+octubre21!H435+noviembre21!H435+diciembre21!H435+'Productos Financieros21'!H435</f>
        <v>251586.63</v>
      </c>
    </row>
    <row r="436" spans="1:8" x14ac:dyDescent="0.25">
      <c r="A436" s="6" t="s">
        <v>862</v>
      </c>
      <c r="B436" s="6" t="s">
        <v>863</v>
      </c>
      <c r="C436" s="7">
        <f>+octubre21!C436+noviembre21!C436+diciembre21!C436+'Productos Financieros21'!C436</f>
        <v>154673.17000000001</v>
      </c>
      <c r="D436" s="7">
        <f>+octubre21!D436+noviembre21!D436+diciembre21!D436+'Productos Financieros21'!G436</f>
        <v>0</v>
      </c>
      <c r="E436" s="7">
        <f t="shared" si="7"/>
        <v>154673.17000000001</v>
      </c>
      <c r="F436" s="7">
        <f>+octubre21!F436+noviembre21!F436+diciembre21!F436+'Productos Financieros21'!F436</f>
        <v>52607.51</v>
      </c>
      <c r="G436" s="7">
        <f>+octubre21!G436+noviembre21!G436+diciembre21!G436</f>
        <v>0</v>
      </c>
      <c r="H436" s="7">
        <f>+octubre21!H436+noviembre21!H436+diciembre21!H436+'Productos Financieros21'!H436</f>
        <v>52607.51</v>
      </c>
    </row>
    <row r="437" spans="1:8" x14ac:dyDescent="0.25">
      <c r="A437" s="6" t="s">
        <v>864</v>
      </c>
      <c r="B437" s="6" t="s">
        <v>865</v>
      </c>
      <c r="C437" s="7">
        <f>+octubre21!C437+noviembre21!C437+diciembre21!C437+'Productos Financieros21'!C437</f>
        <v>266034.51999999996</v>
      </c>
      <c r="D437" s="7">
        <f>+octubre21!D437+noviembre21!D437+diciembre21!D437+'Productos Financieros21'!G437</f>
        <v>0</v>
      </c>
      <c r="E437" s="7">
        <f t="shared" si="7"/>
        <v>266034.51999999996</v>
      </c>
      <c r="F437" s="7">
        <f>+octubre21!F437+noviembre21!F437+diciembre21!F437+'Productos Financieros21'!F437</f>
        <v>303696.28000000003</v>
      </c>
      <c r="G437" s="7">
        <f>+octubre21!G437+noviembre21!G437+diciembre21!G437</f>
        <v>0</v>
      </c>
      <c r="H437" s="7">
        <f>+octubre21!H437+noviembre21!H437+diciembre21!H437+'Productos Financieros21'!H437</f>
        <v>303696.28000000003</v>
      </c>
    </row>
    <row r="438" spans="1:8" x14ac:dyDescent="0.25">
      <c r="A438" s="6" t="s">
        <v>866</v>
      </c>
      <c r="B438" s="6" t="s">
        <v>867</v>
      </c>
      <c r="C438" s="7">
        <f>+octubre21!C438+noviembre21!C438+diciembre21!C438+'Productos Financieros21'!C438</f>
        <v>221011.61000000002</v>
      </c>
      <c r="D438" s="7">
        <f>+octubre21!D438+noviembre21!D438+diciembre21!D438+'Productos Financieros21'!G438</f>
        <v>0</v>
      </c>
      <c r="E438" s="7">
        <f t="shared" si="7"/>
        <v>221011.61000000002</v>
      </c>
      <c r="F438" s="7">
        <f>+octubre21!F438+noviembre21!F438+diciembre21!F438+'Productos Financieros21'!F438</f>
        <v>149856.69</v>
      </c>
      <c r="G438" s="7">
        <f>+octubre21!G438+noviembre21!G438+diciembre21!G438</f>
        <v>0</v>
      </c>
      <c r="H438" s="7">
        <f>+octubre21!H438+noviembre21!H438+diciembre21!H438+'Productos Financieros21'!H438</f>
        <v>149856.69</v>
      </c>
    </row>
    <row r="439" spans="1:8" x14ac:dyDescent="0.25">
      <c r="A439" s="6" t="s">
        <v>868</v>
      </c>
      <c r="B439" s="6" t="s">
        <v>869</v>
      </c>
      <c r="C439" s="7">
        <f>+octubre21!C439+noviembre21!C439+diciembre21!C439+'Productos Financieros21'!C439</f>
        <v>870740.9</v>
      </c>
      <c r="D439" s="7">
        <f>+octubre21!D439+noviembre21!D439+diciembre21!D439+'Productos Financieros21'!G439</f>
        <v>0</v>
      </c>
      <c r="E439" s="7">
        <f t="shared" si="7"/>
        <v>870740.9</v>
      </c>
      <c r="F439" s="7">
        <f>+octubre21!F439+noviembre21!F439+diciembre21!F439+'Productos Financieros21'!F439</f>
        <v>447080.75</v>
      </c>
      <c r="G439" s="7">
        <f>+octubre21!G439+noviembre21!G439+diciembre21!G439</f>
        <v>0</v>
      </c>
      <c r="H439" s="7">
        <f>+octubre21!H439+noviembre21!H439+diciembre21!H439+'Productos Financieros21'!H439</f>
        <v>447080.75</v>
      </c>
    </row>
    <row r="440" spans="1:8" x14ac:dyDescent="0.25">
      <c r="A440" s="6" t="s">
        <v>870</v>
      </c>
      <c r="B440" s="6" t="s">
        <v>871</v>
      </c>
      <c r="C440" s="7">
        <f>+octubre21!C440+noviembre21!C440+diciembre21!C440+'Productos Financieros21'!C440</f>
        <v>1167815.3299999998</v>
      </c>
      <c r="D440" s="7">
        <f>+octubre21!D440+noviembre21!D440+diciembre21!D440+'Productos Financieros21'!G440</f>
        <v>0</v>
      </c>
      <c r="E440" s="7">
        <f t="shared" si="7"/>
        <v>1167815.3299999998</v>
      </c>
      <c r="F440" s="7">
        <f>+octubre21!F440+noviembre21!F440+diciembre21!F440+'Productos Financieros21'!F440</f>
        <v>661327.67000000004</v>
      </c>
      <c r="G440" s="7">
        <f>+octubre21!G440+noviembre21!G440+diciembre21!G440</f>
        <v>0</v>
      </c>
      <c r="H440" s="7">
        <f>+octubre21!H440+noviembre21!H440+diciembre21!H440+'Productos Financieros21'!H440</f>
        <v>661327.67000000004</v>
      </c>
    </row>
    <row r="441" spans="1:8" x14ac:dyDescent="0.25">
      <c r="A441" s="6" t="s">
        <v>872</v>
      </c>
      <c r="B441" s="6" t="s">
        <v>873</v>
      </c>
      <c r="C441" s="7">
        <f>+octubre21!C441+noviembre21!C441+diciembre21!C441+'Productos Financieros21'!C441</f>
        <v>1422185.24</v>
      </c>
      <c r="D441" s="7">
        <f>+octubre21!D441+noviembre21!D441+diciembre21!D441+'Productos Financieros21'!G441</f>
        <v>0</v>
      </c>
      <c r="E441" s="7">
        <f t="shared" si="7"/>
        <v>1422185.24</v>
      </c>
      <c r="F441" s="7">
        <f>+octubre21!F441+noviembre21!F441+diciembre21!F441+'Productos Financieros21'!F441</f>
        <v>593452.37</v>
      </c>
      <c r="G441" s="7">
        <f>+octubre21!G441+noviembre21!G441+diciembre21!G441</f>
        <v>0</v>
      </c>
      <c r="H441" s="7">
        <f>+octubre21!H441+noviembre21!H441+diciembre21!H441+'Productos Financieros21'!H441</f>
        <v>593452.37</v>
      </c>
    </row>
    <row r="442" spans="1:8" x14ac:dyDescent="0.25">
      <c r="A442" s="6" t="s">
        <v>874</v>
      </c>
      <c r="B442" s="6" t="s">
        <v>875</v>
      </c>
      <c r="C442" s="7">
        <f>+octubre21!C442+noviembre21!C442+diciembre21!C442+'Productos Financieros21'!C442</f>
        <v>378921.17000000004</v>
      </c>
      <c r="D442" s="7">
        <f>+octubre21!D442+noviembre21!D442+diciembre21!D442+'Productos Financieros21'!G442</f>
        <v>0</v>
      </c>
      <c r="E442" s="7">
        <f t="shared" si="7"/>
        <v>378921.17000000004</v>
      </c>
      <c r="F442" s="7">
        <f>+octubre21!F442+noviembre21!F442+diciembre21!F442+'Productos Financieros21'!F442</f>
        <v>148695.01999999999</v>
      </c>
      <c r="G442" s="7">
        <f>+octubre21!G442+noviembre21!G442+diciembre21!G442</f>
        <v>0</v>
      </c>
      <c r="H442" s="7">
        <f>+octubre21!H442+noviembre21!H442+diciembre21!H442+'Productos Financieros21'!H442</f>
        <v>148695.01999999999</v>
      </c>
    </row>
    <row r="443" spans="1:8" x14ac:dyDescent="0.25">
      <c r="A443" s="6" t="s">
        <v>876</v>
      </c>
      <c r="B443" s="6" t="s">
        <v>877</v>
      </c>
      <c r="C443" s="7">
        <f>+octubre21!C443+noviembre21!C443+diciembre21!C443+'Productos Financieros21'!C443</f>
        <v>3556221.75</v>
      </c>
      <c r="D443" s="7">
        <f>+octubre21!D443+noviembre21!D443+diciembre21!D443+'Productos Financieros21'!G443</f>
        <v>0</v>
      </c>
      <c r="E443" s="7">
        <f t="shared" si="7"/>
        <v>3556221.75</v>
      </c>
      <c r="F443" s="7">
        <f>+octubre21!F443+noviembre21!F443+diciembre21!F443+'Productos Financieros21'!F443</f>
        <v>1601956.33</v>
      </c>
      <c r="G443" s="7">
        <f>+octubre21!G443+noviembre21!G443+diciembre21!G443</f>
        <v>0</v>
      </c>
      <c r="H443" s="7">
        <f>+octubre21!H443+noviembre21!H443+diciembre21!H443+'Productos Financieros21'!H443</f>
        <v>1601956.33</v>
      </c>
    </row>
    <row r="444" spans="1:8" x14ac:dyDescent="0.25">
      <c r="A444" s="6" t="s">
        <v>878</v>
      </c>
      <c r="B444" s="6" t="s">
        <v>879</v>
      </c>
      <c r="C444" s="7">
        <f>+octubre21!C444+noviembre21!C444+diciembre21!C444+'Productos Financieros21'!C444</f>
        <v>552094.59</v>
      </c>
      <c r="D444" s="7">
        <f>+octubre21!D444+noviembre21!D444+diciembre21!D444+'Productos Financieros21'!G444</f>
        <v>0</v>
      </c>
      <c r="E444" s="7">
        <f t="shared" si="7"/>
        <v>552094.59</v>
      </c>
      <c r="F444" s="7">
        <f>+octubre21!F444+noviembre21!F444+diciembre21!F444+'Productos Financieros21'!F444</f>
        <v>305189.86</v>
      </c>
      <c r="G444" s="7">
        <f>+octubre21!G444+noviembre21!G444+diciembre21!G444</f>
        <v>0</v>
      </c>
      <c r="H444" s="7">
        <f>+octubre21!H444+noviembre21!H444+diciembre21!H444+'Productos Financieros21'!H444</f>
        <v>305189.86</v>
      </c>
    </row>
    <row r="445" spans="1:8" x14ac:dyDescent="0.25">
      <c r="A445" s="6" t="s">
        <v>880</v>
      </c>
      <c r="B445" s="6" t="s">
        <v>881</v>
      </c>
      <c r="C445" s="7">
        <f>+octubre21!C445+noviembre21!C445+diciembre21!C445+'Productos Financieros21'!C445</f>
        <v>5446355.9800000004</v>
      </c>
      <c r="D445" s="7">
        <f>+octubre21!D445+noviembre21!D445+diciembre21!D445+'Productos Financieros21'!G445</f>
        <v>0</v>
      </c>
      <c r="E445" s="7">
        <f t="shared" si="7"/>
        <v>5446355.9800000004</v>
      </c>
      <c r="F445" s="7">
        <f>+octubre21!F445+noviembre21!F445+diciembre21!F445+'Productos Financieros21'!F445</f>
        <v>4206442.3000000007</v>
      </c>
      <c r="G445" s="7">
        <f>+octubre21!G445+noviembre21!G445+diciembre21!G445</f>
        <v>0</v>
      </c>
      <c r="H445" s="7">
        <f>+octubre21!H445+noviembre21!H445+diciembre21!H445+'Productos Financieros21'!H445</f>
        <v>4206442.3000000007</v>
      </c>
    </row>
    <row r="446" spans="1:8" x14ac:dyDescent="0.25">
      <c r="A446" s="6" t="s">
        <v>882</v>
      </c>
      <c r="B446" s="6" t="s">
        <v>883</v>
      </c>
      <c r="C446" s="7">
        <f>+octubre21!C446+noviembre21!C446+diciembre21!C446+'Productos Financieros21'!C446</f>
        <v>348237</v>
      </c>
      <c r="D446" s="7">
        <f>+octubre21!D446+noviembre21!D446+diciembre21!D446+'Productos Financieros21'!G446</f>
        <v>0</v>
      </c>
      <c r="E446" s="7">
        <f t="shared" si="7"/>
        <v>348237</v>
      </c>
      <c r="F446" s="7">
        <f>+octubre21!F446+noviembre21!F446+diciembre21!F446+'Productos Financieros21'!F446</f>
        <v>134754.83999999997</v>
      </c>
      <c r="G446" s="7">
        <f>+octubre21!G446+noviembre21!G446+diciembre21!G446</f>
        <v>0</v>
      </c>
      <c r="H446" s="7">
        <f>+octubre21!H446+noviembre21!H446+diciembre21!H446+'Productos Financieros21'!H446</f>
        <v>134754.83999999997</v>
      </c>
    </row>
    <row r="447" spans="1:8" x14ac:dyDescent="0.25">
      <c r="A447" s="6" t="s">
        <v>884</v>
      </c>
      <c r="B447" s="6" t="s">
        <v>885</v>
      </c>
      <c r="C447" s="7">
        <f>+octubre21!C447+noviembre21!C447+diciembre21!C447+'Productos Financieros21'!C447</f>
        <v>1639696.49</v>
      </c>
      <c r="D447" s="7">
        <f>+octubre21!D447+noviembre21!D447+diciembre21!D447+'Productos Financieros21'!G447</f>
        <v>0</v>
      </c>
      <c r="E447" s="7">
        <f t="shared" si="7"/>
        <v>1639696.49</v>
      </c>
      <c r="F447" s="7">
        <f>+octubre21!F447+noviembre21!F447+diciembre21!F447+'Productos Financieros21'!F447</f>
        <v>1532421.5</v>
      </c>
      <c r="G447" s="7">
        <f>+octubre21!G447+noviembre21!G447+diciembre21!G447</f>
        <v>0</v>
      </c>
      <c r="H447" s="7">
        <f>+octubre21!H447+noviembre21!H447+diciembre21!H447+'Productos Financieros21'!H447</f>
        <v>1532421.5</v>
      </c>
    </row>
    <row r="448" spans="1:8" x14ac:dyDescent="0.25">
      <c r="A448" s="6" t="s">
        <v>886</v>
      </c>
      <c r="B448" s="6" t="s">
        <v>887</v>
      </c>
      <c r="C448" s="7">
        <f>+octubre21!C448+noviembre21!C448+diciembre21!C448+'Productos Financieros21'!C448</f>
        <v>138821.32999999999</v>
      </c>
      <c r="D448" s="7">
        <f>+octubre21!D448+noviembre21!D448+diciembre21!D448+'Productos Financieros21'!G448</f>
        <v>0</v>
      </c>
      <c r="E448" s="7">
        <f t="shared" si="7"/>
        <v>138821.32999999999</v>
      </c>
      <c r="F448" s="7">
        <f>+octubre21!F448+noviembre21!F448+diciembre21!F448+'Productos Financieros21'!F448</f>
        <v>41488.560000000005</v>
      </c>
      <c r="G448" s="7">
        <f>+octubre21!G448+noviembre21!G448+diciembre21!G448</f>
        <v>0</v>
      </c>
      <c r="H448" s="7">
        <f>+octubre21!H448+noviembre21!H448+diciembre21!H448+'Productos Financieros21'!H448</f>
        <v>41488.560000000005</v>
      </c>
    </row>
    <row r="449" spans="1:8" x14ac:dyDescent="0.25">
      <c r="A449" s="6" t="s">
        <v>888</v>
      </c>
      <c r="B449" s="6" t="s">
        <v>889</v>
      </c>
      <c r="C449" s="7">
        <f>+octubre21!C449+noviembre21!C449+diciembre21!C449+'Productos Financieros21'!C449</f>
        <v>102471.78</v>
      </c>
      <c r="D449" s="7">
        <f>+octubre21!D449+noviembre21!D449+diciembre21!D449+'Productos Financieros21'!G449</f>
        <v>0</v>
      </c>
      <c r="E449" s="7">
        <f t="shared" si="7"/>
        <v>102471.78</v>
      </c>
      <c r="F449" s="7">
        <f>+octubre21!F449+noviembre21!F449+diciembre21!F449+'Productos Financieros21'!F449</f>
        <v>72024.14</v>
      </c>
      <c r="G449" s="7">
        <f>+octubre21!G449+noviembre21!G449+diciembre21!G449</f>
        <v>0</v>
      </c>
      <c r="H449" s="7">
        <f>+octubre21!H449+noviembre21!H449+diciembre21!H449+'Productos Financieros21'!H449</f>
        <v>72024.14</v>
      </c>
    </row>
    <row r="450" spans="1:8" x14ac:dyDescent="0.25">
      <c r="A450" s="6" t="s">
        <v>890</v>
      </c>
      <c r="B450" s="6" t="s">
        <v>891</v>
      </c>
      <c r="C450" s="7">
        <f>+octubre21!C450+noviembre21!C450+diciembre21!C450+'Productos Financieros21'!C450</f>
        <v>336395.82</v>
      </c>
      <c r="D450" s="7">
        <f>+octubre21!D450+noviembre21!D450+diciembre21!D450+'Productos Financieros21'!G450</f>
        <v>0</v>
      </c>
      <c r="E450" s="7">
        <f t="shared" si="7"/>
        <v>336395.82</v>
      </c>
      <c r="F450" s="7">
        <f>+octubre21!F450+noviembre21!F450+diciembre21!F450+'Productos Financieros21'!F450</f>
        <v>79824</v>
      </c>
      <c r="G450" s="7">
        <f>+octubre21!G450+noviembre21!G450+diciembre21!G450</f>
        <v>0</v>
      </c>
      <c r="H450" s="7">
        <f>+octubre21!H450+noviembre21!H450+diciembre21!H450+'Productos Financieros21'!H450</f>
        <v>79824</v>
      </c>
    </row>
    <row r="451" spans="1:8" x14ac:dyDescent="0.25">
      <c r="A451" s="6" t="s">
        <v>892</v>
      </c>
      <c r="B451" s="6" t="s">
        <v>893</v>
      </c>
      <c r="C451" s="7">
        <f>+octubre21!C451+noviembre21!C451+diciembre21!C451+'Productos Financieros21'!C451</f>
        <v>519930.36</v>
      </c>
      <c r="D451" s="7">
        <f>+octubre21!D451+noviembre21!D451+diciembre21!D451+'Productos Financieros21'!G451</f>
        <v>0</v>
      </c>
      <c r="E451" s="7">
        <f t="shared" si="7"/>
        <v>519930.36</v>
      </c>
      <c r="F451" s="7">
        <f>+octubre21!F451+noviembre21!F451+diciembre21!F451+'Productos Financieros21'!F451</f>
        <v>281956.26999999996</v>
      </c>
      <c r="G451" s="7">
        <f>+octubre21!G451+noviembre21!G451+diciembre21!G451</f>
        <v>0</v>
      </c>
      <c r="H451" s="7">
        <f>+octubre21!H451+noviembre21!H451+diciembre21!H451+'Productos Financieros21'!H451</f>
        <v>281956.26999999996</v>
      </c>
    </row>
    <row r="452" spans="1:8" x14ac:dyDescent="0.25">
      <c r="A452" s="6" t="s">
        <v>894</v>
      </c>
      <c r="B452" s="6" t="s">
        <v>895</v>
      </c>
      <c r="C452" s="7">
        <f>+octubre21!C452+noviembre21!C452+diciembre21!C452+'Productos Financieros21'!C452</f>
        <v>1977033.44</v>
      </c>
      <c r="D452" s="7">
        <f>+octubre21!D452+noviembre21!D452+diciembre21!D452+'Productos Financieros21'!G452</f>
        <v>0</v>
      </c>
      <c r="E452" s="7">
        <f t="shared" si="7"/>
        <v>1977033.44</v>
      </c>
      <c r="F452" s="7">
        <f>+octubre21!F452+noviembre21!F452+diciembre21!F452+'Productos Financieros21'!F452</f>
        <v>997053.12000000011</v>
      </c>
      <c r="G452" s="7">
        <f>+octubre21!G452+noviembre21!G452+diciembre21!G452</f>
        <v>0</v>
      </c>
      <c r="H452" s="7">
        <f>+octubre21!H452+noviembre21!H452+diciembre21!H452+'Productos Financieros21'!H452</f>
        <v>997053.12000000011</v>
      </c>
    </row>
    <row r="453" spans="1:8" x14ac:dyDescent="0.25">
      <c r="A453" s="6" t="s">
        <v>896</v>
      </c>
      <c r="B453" s="6" t="s">
        <v>897</v>
      </c>
      <c r="C453" s="7">
        <f>+octubre21!C453+noviembre21!C453+diciembre21!C453+'Productos Financieros21'!C453</f>
        <v>2283613.25</v>
      </c>
      <c r="D453" s="7">
        <f>+octubre21!D453+noviembre21!D453+diciembre21!D453+'Productos Financieros21'!G453</f>
        <v>0</v>
      </c>
      <c r="E453" s="7">
        <f t="shared" si="7"/>
        <v>2283613.25</v>
      </c>
      <c r="F453" s="7">
        <f>+octubre21!F453+noviembre21!F453+diciembre21!F453+'Productos Financieros21'!F453</f>
        <v>2837817.6300000004</v>
      </c>
      <c r="G453" s="7">
        <f>+octubre21!G453+noviembre21!G453+diciembre21!G453</f>
        <v>0</v>
      </c>
      <c r="H453" s="7">
        <f>+octubre21!H453+noviembre21!H453+diciembre21!H453+'Productos Financieros21'!H453</f>
        <v>2837817.6300000004</v>
      </c>
    </row>
    <row r="454" spans="1:8" x14ac:dyDescent="0.25">
      <c r="A454" s="6" t="s">
        <v>898</v>
      </c>
      <c r="B454" s="6" t="s">
        <v>899</v>
      </c>
      <c r="C454" s="7">
        <f>+octubre21!C454+noviembre21!C454+diciembre21!C454+'Productos Financieros21'!C454</f>
        <v>698404</v>
      </c>
      <c r="D454" s="7">
        <f>+octubre21!D454+noviembre21!D454+diciembre21!D454+'Productos Financieros21'!G454</f>
        <v>0</v>
      </c>
      <c r="E454" s="7">
        <f t="shared" si="7"/>
        <v>698404</v>
      </c>
      <c r="F454" s="7">
        <f>+octubre21!F454+noviembre21!F454+diciembre21!F454+'Productos Financieros21'!F454</f>
        <v>409741.04000000004</v>
      </c>
      <c r="G454" s="7">
        <f>+octubre21!G454+noviembre21!G454+diciembre21!G454</f>
        <v>0</v>
      </c>
      <c r="H454" s="7">
        <f>+octubre21!H454+noviembre21!H454+diciembre21!H454+'Productos Financieros21'!H454</f>
        <v>409741.04000000004</v>
      </c>
    </row>
    <row r="455" spans="1:8" x14ac:dyDescent="0.25">
      <c r="A455" s="6" t="s">
        <v>900</v>
      </c>
      <c r="B455" s="6" t="s">
        <v>901</v>
      </c>
      <c r="C455" s="7">
        <f>+octubre21!C455+noviembre21!C455+diciembre21!C455+'Productos Financieros21'!C455</f>
        <v>704737.65</v>
      </c>
      <c r="D455" s="7">
        <f>+octubre21!D455+noviembre21!D455+diciembre21!D455+'Productos Financieros21'!G455</f>
        <v>0</v>
      </c>
      <c r="E455" s="7">
        <f t="shared" si="7"/>
        <v>704737.65</v>
      </c>
      <c r="F455" s="7">
        <f>+octubre21!F455+noviembre21!F455+diciembre21!F455+'Productos Financieros21'!F455</f>
        <v>546653.30000000005</v>
      </c>
      <c r="G455" s="7">
        <f>+octubre21!G455+noviembre21!G455+diciembre21!G455</f>
        <v>0</v>
      </c>
      <c r="H455" s="7">
        <f>+octubre21!H455+noviembre21!H455+diciembre21!H455+'Productos Financieros21'!H455</f>
        <v>546653.30000000005</v>
      </c>
    </row>
    <row r="456" spans="1:8" x14ac:dyDescent="0.25">
      <c r="A456" s="6" t="s">
        <v>902</v>
      </c>
      <c r="B456" s="6" t="s">
        <v>903</v>
      </c>
      <c r="C456" s="7">
        <f>+octubre21!C456+noviembre21!C456+diciembre21!C456+'Productos Financieros21'!C456</f>
        <v>6170178.6500000004</v>
      </c>
      <c r="D456" s="7">
        <f>+octubre21!D456+noviembre21!D456+diciembre21!D456+'Productos Financieros21'!G456</f>
        <v>0</v>
      </c>
      <c r="E456" s="7">
        <f t="shared" ref="E456:E519" si="8">C456-D456</f>
        <v>6170178.6500000004</v>
      </c>
      <c r="F456" s="7">
        <f>+octubre21!F456+noviembre21!F456+diciembre21!F456+'Productos Financieros21'!F456</f>
        <v>2299296.1</v>
      </c>
      <c r="G456" s="7">
        <f>+octubre21!G456+noviembre21!G456+diciembre21!G456</f>
        <v>0</v>
      </c>
      <c r="H456" s="7">
        <f>+octubre21!H456+noviembre21!H456+diciembre21!H456+'Productos Financieros21'!H456</f>
        <v>2299296.1</v>
      </c>
    </row>
    <row r="457" spans="1:8" x14ac:dyDescent="0.25">
      <c r="A457" s="6" t="s">
        <v>904</v>
      </c>
      <c r="B457" s="6" t="s">
        <v>905</v>
      </c>
      <c r="C457" s="7">
        <f>+octubre21!C457+noviembre21!C457+diciembre21!C457+'Productos Financieros21'!C457</f>
        <v>401228.67000000004</v>
      </c>
      <c r="D457" s="7">
        <f>+octubre21!D457+noviembre21!D457+diciembre21!D457+'Productos Financieros21'!G457</f>
        <v>0</v>
      </c>
      <c r="E457" s="7">
        <f t="shared" si="8"/>
        <v>401228.67000000004</v>
      </c>
      <c r="F457" s="7">
        <f>+octubre21!F457+noviembre21!F457+diciembre21!F457+'Productos Financieros21'!F457</f>
        <v>169107.38</v>
      </c>
      <c r="G457" s="7">
        <f>+octubre21!G457+noviembre21!G457+diciembre21!G457</f>
        <v>0</v>
      </c>
      <c r="H457" s="7">
        <f>+octubre21!H457+noviembre21!H457+diciembre21!H457+'Productos Financieros21'!H457</f>
        <v>169107.38</v>
      </c>
    </row>
    <row r="458" spans="1:8" x14ac:dyDescent="0.25">
      <c r="A458" s="6" t="s">
        <v>906</v>
      </c>
      <c r="B458" s="6" t="s">
        <v>907</v>
      </c>
      <c r="C458" s="7">
        <f>+octubre21!C458+noviembre21!C458+diciembre21!C458+'Productos Financieros21'!C458</f>
        <v>1217313.1599999999</v>
      </c>
      <c r="D458" s="7">
        <f>+octubre21!D458+noviembre21!D458+diciembre21!D458+'Productos Financieros21'!G458</f>
        <v>0</v>
      </c>
      <c r="E458" s="7">
        <f t="shared" si="8"/>
        <v>1217313.1599999999</v>
      </c>
      <c r="F458" s="7">
        <f>+octubre21!F458+noviembre21!F458+diciembre21!F458+'Productos Financieros21'!F458</f>
        <v>733683.7300000001</v>
      </c>
      <c r="G458" s="7">
        <f>+octubre21!G458+noviembre21!G458+diciembre21!G458</f>
        <v>4125</v>
      </c>
      <c r="H458" s="7">
        <f>+octubre21!H458+noviembre21!H458+diciembre21!H458+'Productos Financieros21'!H458</f>
        <v>729558.7300000001</v>
      </c>
    </row>
    <row r="459" spans="1:8" x14ac:dyDescent="0.25">
      <c r="A459" s="6" t="s">
        <v>908</v>
      </c>
      <c r="B459" s="6" t="s">
        <v>909</v>
      </c>
      <c r="C459" s="7">
        <f>+octubre21!C459+noviembre21!C459+diciembre21!C459+'Productos Financieros21'!C459</f>
        <v>582129.40999999992</v>
      </c>
      <c r="D459" s="7">
        <f>+octubre21!D459+noviembre21!D459+diciembre21!D459+'Productos Financieros21'!G459</f>
        <v>0</v>
      </c>
      <c r="E459" s="7">
        <f t="shared" si="8"/>
        <v>582129.40999999992</v>
      </c>
      <c r="F459" s="7">
        <f>+octubre21!F459+noviembre21!F459+diciembre21!F459+'Productos Financieros21'!F459</f>
        <v>650208.74999999988</v>
      </c>
      <c r="G459" s="7">
        <f>+octubre21!G459+noviembre21!G459+diciembre21!G459</f>
        <v>0</v>
      </c>
      <c r="H459" s="7">
        <f>+octubre21!H459+noviembre21!H459+diciembre21!H459+'Productos Financieros21'!H459</f>
        <v>650208.74999999988</v>
      </c>
    </row>
    <row r="460" spans="1:8" x14ac:dyDescent="0.25">
      <c r="A460" s="6" t="s">
        <v>910</v>
      </c>
      <c r="B460" s="6" t="s">
        <v>911</v>
      </c>
      <c r="C460" s="7">
        <f>+octubre21!C460+noviembre21!C460+diciembre21!C460+'Productos Financieros21'!C460</f>
        <v>1227364.17</v>
      </c>
      <c r="D460" s="7">
        <f>+octubre21!D460+noviembre21!D460+diciembre21!D460+'Productos Financieros21'!G460</f>
        <v>0</v>
      </c>
      <c r="E460" s="7">
        <f t="shared" si="8"/>
        <v>1227364.17</v>
      </c>
      <c r="F460" s="7">
        <f>+octubre21!F460+noviembre21!F460+diciembre21!F460+'Productos Financieros21'!F460</f>
        <v>590133.30999999994</v>
      </c>
      <c r="G460" s="7">
        <f>+octubre21!G460+noviembre21!G460+diciembre21!G460</f>
        <v>0</v>
      </c>
      <c r="H460" s="7">
        <f>+octubre21!H460+noviembre21!H460+diciembre21!H460+'Productos Financieros21'!H460</f>
        <v>590133.30999999994</v>
      </c>
    </row>
    <row r="461" spans="1:8" x14ac:dyDescent="0.25">
      <c r="A461" s="6" t="s">
        <v>912</v>
      </c>
      <c r="B461" s="6" t="s">
        <v>913</v>
      </c>
      <c r="C461" s="7">
        <f>+octubre21!C461+noviembre21!C461+diciembre21!C461+'Productos Financieros21'!C461</f>
        <v>687237.29</v>
      </c>
      <c r="D461" s="7">
        <f>+octubre21!D461+noviembre21!D461+diciembre21!D461+'Productos Financieros21'!G461</f>
        <v>0</v>
      </c>
      <c r="E461" s="7">
        <f t="shared" si="8"/>
        <v>687237.29</v>
      </c>
      <c r="F461" s="7">
        <f>+octubre21!F461+noviembre21!F461+diciembre21!F461+'Productos Financieros21'!F461</f>
        <v>481931.12000000005</v>
      </c>
      <c r="G461" s="7">
        <f>+octubre21!G461+noviembre21!G461+diciembre21!G461</f>
        <v>0</v>
      </c>
      <c r="H461" s="7">
        <f>+octubre21!H461+noviembre21!H461+diciembre21!H461+'Productos Financieros21'!H461</f>
        <v>481931.12000000005</v>
      </c>
    </row>
    <row r="462" spans="1:8" x14ac:dyDescent="0.25">
      <c r="A462" s="6" t="s">
        <v>914</v>
      </c>
      <c r="B462" s="6" t="s">
        <v>915</v>
      </c>
      <c r="C462" s="7">
        <f>+octubre21!C462+noviembre21!C462+diciembre21!C462+'Productos Financieros21'!C462</f>
        <v>368429.51999999996</v>
      </c>
      <c r="D462" s="7">
        <f>+octubre21!D462+noviembre21!D462+diciembre21!D462+'Productos Financieros21'!G462</f>
        <v>0</v>
      </c>
      <c r="E462" s="7">
        <f t="shared" si="8"/>
        <v>368429.51999999996</v>
      </c>
      <c r="F462" s="7">
        <f>+octubre21!F462+noviembre21!F462+diciembre21!F462+'Productos Financieros21'!F462</f>
        <v>276645.73000000004</v>
      </c>
      <c r="G462" s="7">
        <f>+octubre21!G462+noviembre21!G462+diciembre21!G462</f>
        <v>0</v>
      </c>
      <c r="H462" s="7">
        <f>+octubre21!H462+noviembre21!H462+diciembre21!H462+'Productos Financieros21'!H462</f>
        <v>276645.73000000004</v>
      </c>
    </row>
    <row r="463" spans="1:8" x14ac:dyDescent="0.25">
      <c r="A463" s="6" t="s">
        <v>916</v>
      </c>
      <c r="B463" s="6" t="s">
        <v>917</v>
      </c>
      <c r="C463" s="7">
        <f>+octubre21!C463+noviembre21!C463+diciembre21!C463+'Productos Financieros21'!C463</f>
        <v>1809899.3800000001</v>
      </c>
      <c r="D463" s="7">
        <f>+octubre21!D463+noviembre21!D463+diciembre21!D463+'Productos Financieros21'!G463</f>
        <v>0</v>
      </c>
      <c r="E463" s="7">
        <f t="shared" si="8"/>
        <v>1809899.3800000001</v>
      </c>
      <c r="F463" s="7">
        <f>+octubre21!F463+noviembre21!F463+diciembre21!F463+'Productos Financieros21'!F463</f>
        <v>555282.90999999992</v>
      </c>
      <c r="G463" s="7">
        <f>+octubre21!G463+noviembre21!G463+diciembre21!G463</f>
        <v>0</v>
      </c>
      <c r="H463" s="7">
        <f>+octubre21!H463+noviembre21!H463+diciembre21!H463+'Productos Financieros21'!H463</f>
        <v>555282.90999999992</v>
      </c>
    </row>
    <row r="464" spans="1:8" x14ac:dyDescent="0.25">
      <c r="A464" s="6" t="s">
        <v>918</v>
      </c>
      <c r="B464" s="6" t="s">
        <v>919</v>
      </c>
      <c r="C464" s="7">
        <f>+octubre21!C464+noviembre21!C464+diciembre21!C464+'Productos Financieros21'!C464</f>
        <v>212740.65</v>
      </c>
      <c r="D464" s="7">
        <f>+octubre21!D464+noviembre21!D464+diciembre21!D464+'Productos Financieros21'!G464</f>
        <v>0</v>
      </c>
      <c r="E464" s="7">
        <f t="shared" si="8"/>
        <v>212740.65</v>
      </c>
      <c r="F464" s="7">
        <f>+octubre21!F464+noviembre21!F464+diciembre21!F464+'Productos Financieros21'!F464</f>
        <v>192009.05</v>
      </c>
      <c r="G464" s="7">
        <f>+octubre21!G464+noviembre21!G464+diciembre21!G464</f>
        <v>0</v>
      </c>
      <c r="H464" s="7">
        <f>+octubre21!H464+noviembre21!H464+diciembre21!H464+'Productos Financieros21'!H464</f>
        <v>192009.05</v>
      </c>
    </row>
    <row r="465" spans="1:8" x14ac:dyDescent="0.25">
      <c r="A465" s="6" t="s">
        <v>920</v>
      </c>
      <c r="B465" s="6" t="s">
        <v>921</v>
      </c>
      <c r="C465" s="7">
        <f>+octubre21!C465+noviembre21!C465+diciembre21!C465+'Productos Financieros21'!C465</f>
        <v>737431.4</v>
      </c>
      <c r="D465" s="7">
        <f>+octubre21!D465+noviembre21!D465+diciembre21!D465+'Productos Financieros21'!G465</f>
        <v>0</v>
      </c>
      <c r="E465" s="7">
        <f t="shared" si="8"/>
        <v>737431.4</v>
      </c>
      <c r="F465" s="7">
        <f>+octubre21!F465+noviembre21!F465+diciembre21!F465+'Productos Financieros21'!F465</f>
        <v>809358.85000000009</v>
      </c>
      <c r="G465" s="7">
        <f>+octubre21!G465+noviembre21!G465+diciembre21!G465</f>
        <v>0</v>
      </c>
      <c r="H465" s="7">
        <f>+octubre21!H465+noviembre21!H465+diciembre21!H465+'Productos Financieros21'!H465</f>
        <v>809358.85000000009</v>
      </c>
    </row>
    <row r="466" spans="1:8" x14ac:dyDescent="0.25">
      <c r="A466" s="6" t="s">
        <v>922</v>
      </c>
      <c r="B466" s="6" t="s">
        <v>923</v>
      </c>
      <c r="C466" s="7">
        <f>+octubre21!C466+noviembre21!C466+diciembre21!C466+'Productos Financieros21'!C466</f>
        <v>1868787.87</v>
      </c>
      <c r="D466" s="7">
        <f>+octubre21!D466+noviembre21!D466+diciembre21!D466+'Productos Financieros21'!G466</f>
        <v>0</v>
      </c>
      <c r="E466" s="7">
        <f t="shared" si="8"/>
        <v>1868787.87</v>
      </c>
      <c r="F466" s="7">
        <f>+octubre21!F466+noviembre21!F466+diciembre21!F466+'Productos Financieros21'!F466</f>
        <v>869932.16</v>
      </c>
      <c r="G466" s="7">
        <f>+octubre21!G466+noviembre21!G466+diciembre21!G466</f>
        <v>0</v>
      </c>
      <c r="H466" s="7">
        <f>+octubre21!H466+noviembre21!H466+diciembre21!H466+'Productos Financieros21'!H466</f>
        <v>869932.16</v>
      </c>
    </row>
    <row r="467" spans="1:8" x14ac:dyDescent="0.25">
      <c r="A467" s="6" t="s">
        <v>924</v>
      </c>
      <c r="B467" s="6" t="s">
        <v>925</v>
      </c>
      <c r="C467" s="7">
        <f>+octubre21!C467+noviembre21!C467+diciembre21!C467+'Productos Financieros21'!C467</f>
        <v>276885.82</v>
      </c>
      <c r="D467" s="7">
        <f>+octubre21!D467+noviembre21!D467+diciembre21!D467+'Productos Financieros21'!G467</f>
        <v>0</v>
      </c>
      <c r="E467" s="7">
        <f t="shared" si="8"/>
        <v>276885.82</v>
      </c>
      <c r="F467" s="7">
        <f>+octubre21!F467+noviembre21!F467+diciembre21!F467+'Productos Financieros21'!F467</f>
        <v>87457.88</v>
      </c>
      <c r="G467" s="7">
        <f>+octubre21!G467+noviembre21!G467+diciembre21!G467</f>
        <v>0</v>
      </c>
      <c r="H467" s="7">
        <f>+octubre21!H467+noviembre21!H467+diciembre21!H467+'Productos Financieros21'!H467</f>
        <v>87457.88</v>
      </c>
    </row>
    <row r="468" spans="1:8" x14ac:dyDescent="0.25">
      <c r="A468" s="6" t="s">
        <v>926</v>
      </c>
      <c r="B468" s="6" t="s">
        <v>927</v>
      </c>
      <c r="C468" s="7">
        <f>+octubre21!C468+noviembre21!C468+diciembre21!C468+'Productos Financieros21'!C468</f>
        <v>620652.11</v>
      </c>
      <c r="D468" s="7">
        <f>+octubre21!D468+noviembre21!D468+diciembre21!D468+'Productos Financieros21'!G468</f>
        <v>0</v>
      </c>
      <c r="E468" s="7">
        <f t="shared" si="8"/>
        <v>620652.11</v>
      </c>
      <c r="F468" s="7">
        <f>+octubre21!F468+noviembre21!F468+diciembre21!F468+'Productos Financieros21'!F468</f>
        <v>763389.53</v>
      </c>
      <c r="G468" s="7">
        <f>+octubre21!G468+noviembre21!G468+diciembre21!G468</f>
        <v>0</v>
      </c>
      <c r="H468" s="7">
        <f>+octubre21!H468+noviembre21!H468+diciembre21!H468+'Productos Financieros21'!H468</f>
        <v>763389.53</v>
      </c>
    </row>
    <row r="469" spans="1:8" x14ac:dyDescent="0.25">
      <c r="A469" s="6" t="s">
        <v>928</v>
      </c>
      <c r="B469" s="6" t="s">
        <v>929</v>
      </c>
      <c r="C469" s="7">
        <f>+octubre21!C469+noviembre21!C469+diciembre21!C469+'Productos Financieros21'!C469</f>
        <v>233642.16</v>
      </c>
      <c r="D469" s="7">
        <f>+octubre21!D469+noviembre21!D469+diciembre21!D469+'Productos Financieros21'!G469</f>
        <v>0</v>
      </c>
      <c r="E469" s="7">
        <f t="shared" si="8"/>
        <v>233642.16</v>
      </c>
      <c r="F469" s="7">
        <f>+octubre21!F469+noviembre21!F469+diciembre21!F469+'Productos Financieros21'!F469</f>
        <v>87125.989999999991</v>
      </c>
      <c r="G469" s="7">
        <f>+octubre21!G469+noviembre21!G469+diciembre21!G469</f>
        <v>0</v>
      </c>
      <c r="H469" s="7">
        <f>+octubre21!H469+noviembre21!H469+diciembre21!H469+'Productos Financieros21'!H469</f>
        <v>87125.989999999991</v>
      </c>
    </row>
    <row r="470" spans="1:8" x14ac:dyDescent="0.25">
      <c r="A470" s="6" t="s">
        <v>930</v>
      </c>
      <c r="B470" s="6" t="s">
        <v>931</v>
      </c>
      <c r="C470" s="7">
        <f>+octubre21!C470+noviembre21!C470+diciembre21!C470+'Productos Financieros21'!C470</f>
        <v>182029.94999999998</v>
      </c>
      <c r="D470" s="7">
        <f>+octubre21!D470+noviembre21!D470+diciembre21!D470+'Productos Financieros21'!G470</f>
        <v>0</v>
      </c>
      <c r="E470" s="7">
        <f t="shared" si="8"/>
        <v>182029.94999999998</v>
      </c>
      <c r="F470" s="7">
        <f>+octubre21!F470+noviembre21!F470+diciembre21!F470+'Productos Financieros21'!F470</f>
        <v>56590.41</v>
      </c>
      <c r="G470" s="7">
        <f>+octubre21!G470+noviembre21!G470+diciembre21!G470</f>
        <v>0</v>
      </c>
      <c r="H470" s="7">
        <f>+octubre21!H470+noviembre21!H470+diciembre21!H470+'Productos Financieros21'!H470</f>
        <v>56590.41</v>
      </c>
    </row>
    <row r="471" spans="1:8" x14ac:dyDescent="0.25">
      <c r="A471" s="6" t="s">
        <v>932</v>
      </c>
      <c r="B471" s="6" t="s">
        <v>933</v>
      </c>
      <c r="C471" s="7">
        <f>+octubre21!C471+noviembre21!C471+diciembre21!C471+'Productos Financieros21'!C471</f>
        <v>476293.62</v>
      </c>
      <c r="D471" s="7">
        <f>+octubre21!D471+noviembre21!D471+diciembre21!D471+'Productos Financieros21'!G471</f>
        <v>0</v>
      </c>
      <c r="E471" s="7">
        <f t="shared" si="8"/>
        <v>476293.62</v>
      </c>
      <c r="F471" s="7">
        <f>+octubre21!F471+noviembre21!F471+diciembre21!F471+'Productos Financieros21'!F471</f>
        <v>271501.16000000003</v>
      </c>
      <c r="G471" s="7">
        <f>+octubre21!G471+noviembre21!G471+diciembre21!G471</f>
        <v>0</v>
      </c>
      <c r="H471" s="7">
        <f>+octubre21!H471+noviembre21!H471+diciembre21!H471+'Productos Financieros21'!H471</f>
        <v>271501.16000000003</v>
      </c>
    </row>
    <row r="472" spans="1:8" x14ac:dyDescent="0.25">
      <c r="A472" s="6" t="s">
        <v>934</v>
      </c>
      <c r="B472" s="6" t="s">
        <v>935</v>
      </c>
      <c r="C472" s="7">
        <f>+octubre21!C472+noviembre21!C472+diciembre21!C472+'Productos Financieros21'!C472</f>
        <v>5230861.01</v>
      </c>
      <c r="D472" s="7">
        <f>+octubre21!D472+noviembre21!D472+diciembre21!D472+'Productos Financieros21'!G472</f>
        <v>0</v>
      </c>
      <c r="E472" s="7">
        <f t="shared" si="8"/>
        <v>5230861.01</v>
      </c>
      <c r="F472" s="7">
        <f>+octubre21!F472+noviembre21!F472+diciembre21!F472+'Productos Financieros21'!F472</f>
        <v>2303444.9500000002</v>
      </c>
      <c r="G472" s="7">
        <f>+octubre21!G472+noviembre21!G472+diciembre21!G472</f>
        <v>0</v>
      </c>
      <c r="H472" s="7">
        <f>+octubre21!H472+noviembre21!H472+diciembre21!H472+'Productos Financieros21'!H472</f>
        <v>2303444.9500000002</v>
      </c>
    </row>
    <row r="473" spans="1:8" x14ac:dyDescent="0.25">
      <c r="A473" s="6" t="s">
        <v>936</v>
      </c>
      <c r="B473" s="6" t="s">
        <v>937</v>
      </c>
      <c r="C473" s="7">
        <f>+octubre21!C473+noviembre21!C473+diciembre21!C473+'Productos Financieros21'!C473</f>
        <v>2732812.54</v>
      </c>
      <c r="D473" s="7">
        <f>+octubre21!D473+noviembre21!D473+diciembre21!D473+'Productos Financieros21'!G473</f>
        <v>0</v>
      </c>
      <c r="E473" s="7">
        <f t="shared" si="8"/>
        <v>2732812.54</v>
      </c>
      <c r="F473" s="7">
        <f>+octubre21!F473+noviembre21!F473+diciembre21!F473+'Productos Financieros21'!F473</f>
        <v>3171717.5700000003</v>
      </c>
      <c r="G473" s="7">
        <f>+octubre21!G473+noviembre21!G473+diciembre21!G473</f>
        <v>0</v>
      </c>
      <c r="H473" s="7">
        <f>+octubre21!H473+noviembre21!H473+diciembre21!H473+'Productos Financieros21'!H473</f>
        <v>3171717.5700000003</v>
      </c>
    </row>
    <row r="474" spans="1:8" x14ac:dyDescent="0.25">
      <c r="A474" s="6" t="s">
        <v>938</v>
      </c>
      <c r="B474" s="6" t="s">
        <v>939</v>
      </c>
      <c r="C474" s="7">
        <f>+octubre21!C474+noviembre21!C474+diciembre21!C474+'Productos Financieros21'!C474</f>
        <v>2896096</v>
      </c>
      <c r="D474" s="7">
        <f>+octubre21!D474+noviembre21!D474+diciembre21!D474+'Productos Financieros21'!G474</f>
        <v>0</v>
      </c>
      <c r="E474" s="7">
        <f t="shared" si="8"/>
        <v>2896096</v>
      </c>
      <c r="F474" s="7">
        <f>+octubre21!F474+noviembre21!F474+diciembre21!F474+'Productos Financieros21'!F474</f>
        <v>2356218.4</v>
      </c>
      <c r="G474" s="7">
        <f>+octubre21!G474+noviembre21!G474+diciembre21!G474</f>
        <v>0</v>
      </c>
      <c r="H474" s="7">
        <f>+octubre21!H474+noviembre21!H474+diciembre21!H474+'Productos Financieros21'!H474</f>
        <v>2356218.4</v>
      </c>
    </row>
    <row r="475" spans="1:8" x14ac:dyDescent="0.25">
      <c r="A475" s="6" t="s">
        <v>940</v>
      </c>
      <c r="B475" s="6" t="s">
        <v>941</v>
      </c>
      <c r="C475" s="7">
        <f>+octubre21!C475+noviembre21!C475+diciembre21!C475+'Productos Financieros21'!C475</f>
        <v>6794485.8700000001</v>
      </c>
      <c r="D475" s="7">
        <f>+octubre21!D475+noviembre21!D475+diciembre21!D475+'Productos Financieros21'!G475</f>
        <v>0</v>
      </c>
      <c r="E475" s="7">
        <f t="shared" si="8"/>
        <v>6794485.8700000001</v>
      </c>
      <c r="F475" s="7">
        <f>+octubre21!F475+noviembre21!F475+diciembre21!F475+'Productos Financieros21'!F475</f>
        <v>5764420.7599999998</v>
      </c>
      <c r="G475" s="7">
        <f>+octubre21!G475+noviembre21!G475+diciembre21!G475</f>
        <v>16038</v>
      </c>
      <c r="H475" s="7">
        <f>+octubre21!H475+noviembre21!H475+diciembre21!H475+'Productos Financieros21'!H475</f>
        <v>5748382.7599999998</v>
      </c>
    </row>
    <row r="476" spans="1:8" x14ac:dyDescent="0.25">
      <c r="A476" s="6" t="s">
        <v>942</v>
      </c>
      <c r="B476" s="6" t="s">
        <v>943</v>
      </c>
      <c r="C476" s="7">
        <f>+octubre21!C476+noviembre21!C476+diciembre21!C476+'Productos Financieros21'!C476</f>
        <v>1406895.86</v>
      </c>
      <c r="D476" s="7">
        <f>+octubre21!D476+noviembre21!D476+diciembre21!D476+'Productos Financieros21'!G476</f>
        <v>0</v>
      </c>
      <c r="E476" s="7">
        <f t="shared" si="8"/>
        <v>1406895.86</v>
      </c>
      <c r="F476" s="7">
        <f>+octubre21!F476+noviembre21!F476+diciembre21!F476+'Productos Financieros21'!F476</f>
        <v>729202.97000000009</v>
      </c>
      <c r="G476" s="7">
        <f>+octubre21!G476+noviembre21!G476+diciembre21!G476</f>
        <v>0</v>
      </c>
      <c r="H476" s="7">
        <f>+octubre21!H476+noviembre21!H476+diciembre21!H476+'Productos Financieros21'!H476</f>
        <v>729202.97000000009</v>
      </c>
    </row>
    <row r="477" spans="1:8" x14ac:dyDescent="0.25">
      <c r="A477" s="6" t="s">
        <v>944</v>
      </c>
      <c r="B477" s="6" t="s">
        <v>945</v>
      </c>
      <c r="C477" s="7">
        <f>+octubre21!C477+noviembre21!C477+diciembre21!C477+'Productos Financieros21'!C477</f>
        <v>132309.01</v>
      </c>
      <c r="D477" s="7">
        <f>+octubre21!D477+noviembre21!D477+diciembre21!D477+'Productos Financieros21'!G477</f>
        <v>0</v>
      </c>
      <c r="E477" s="7">
        <f t="shared" si="8"/>
        <v>132309.01</v>
      </c>
      <c r="F477" s="7">
        <f>+octubre21!F477+noviembre21!F477+diciembre21!F477+'Productos Financieros21'!F477</f>
        <v>71526.280000000013</v>
      </c>
      <c r="G477" s="7">
        <f>+octubre21!G477+noviembre21!G477+diciembre21!G477</f>
        <v>0</v>
      </c>
      <c r="H477" s="7">
        <f>+octubre21!H477+noviembre21!H477+diciembre21!H477+'Productos Financieros21'!H477</f>
        <v>71526.280000000013</v>
      </c>
    </row>
    <row r="478" spans="1:8" x14ac:dyDescent="0.25">
      <c r="A478" s="6" t="s">
        <v>946</v>
      </c>
      <c r="B478" s="6" t="s">
        <v>947</v>
      </c>
      <c r="C478" s="7">
        <f>+octubre21!C478+noviembre21!C478+diciembre21!C478+'Productos Financieros21'!C478</f>
        <v>518525.17</v>
      </c>
      <c r="D478" s="7">
        <f>+octubre21!D478+noviembre21!D478+diciembre21!D478+'Productos Financieros21'!G478</f>
        <v>130467.06</v>
      </c>
      <c r="E478" s="7">
        <f t="shared" si="8"/>
        <v>388058.11</v>
      </c>
      <c r="F478" s="7">
        <f>+octubre21!F478+noviembre21!F478+diciembre21!F478+'Productos Financieros21'!F478</f>
        <v>557772.22000000009</v>
      </c>
      <c r="G478" s="7">
        <f>+octubre21!G478+noviembre21!G478+diciembre21!G478</f>
        <v>0</v>
      </c>
      <c r="H478" s="7">
        <f>+octubre21!H478+noviembre21!H478+diciembre21!H478+'Productos Financieros21'!H478</f>
        <v>557772.22000000009</v>
      </c>
    </row>
    <row r="479" spans="1:8" x14ac:dyDescent="0.25">
      <c r="A479" s="6" t="s">
        <v>948</v>
      </c>
      <c r="B479" s="6" t="s">
        <v>949</v>
      </c>
      <c r="C479" s="7">
        <f>+octubre21!C479+noviembre21!C479+diciembre21!C479+'Productos Financieros21'!C479</f>
        <v>360968.76</v>
      </c>
      <c r="D479" s="7">
        <f>+octubre21!D479+noviembre21!D479+diciembre21!D479+'Productos Financieros21'!G479</f>
        <v>0</v>
      </c>
      <c r="E479" s="7">
        <f t="shared" si="8"/>
        <v>360968.76</v>
      </c>
      <c r="F479" s="7">
        <f>+octubre21!F479+noviembre21!F479+diciembre21!F479+'Productos Financieros21'!F479</f>
        <v>214246.92</v>
      </c>
      <c r="G479" s="7">
        <f>+octubre21!G479+noviembre21!G479+diciembre21!G479</f>
        <v>0</v>
      </c>
      <c r="H479" s="7">
        <f>+octubre21!H479+noviembre21!H479+diciembre21!H479+'Productos Financieros21'!H479</f>
        <v>214246.92</v>
      </c>
    </row>
    <row r="480" spans="1:8" x14ac:dyDescent="0.25">
      <c r="A480" s="6" t="s">
        <v>950</v>
      </c>
      <c r="B480" s="6" t="s">
        <v>951</v>
      </c>
      <c r="C480" s="7">
        <f>+octubre21!C480+noviembre21!C480+diciembre21!C480+'Productos Financieros21'!C480</f>
        <v>669168.06999999995</v>
      </c>
      <c r="D480" s="7">
        <f>+octubre21!D480+noviembre21!D480+diciembre21!D480+'Productos Financieros21'!G480</f>
        <v>0</v>
      </c>
      <c r="E480" s="7">
        <f t="shared" si="8"/>
        <v>669168.06999999995</v>
      </c>
      <c r="F480" s="7">
        <f>+octubre21!F480+noviembre21!F480+diciembre21!F480+'Productos Financieros21'!F480</f>
        <v>570882.62000000011</v>
      </c>
      <c r="G480" s="7">
        <f>+octubre21!G480+noviembre21!G480+diciembre21!G480</f>
        <v>0</v>
      </c>
      <c r="H480" s="7">
        <f>+octubre21!H480+noviembre21!H480+diciembre21!H480+'Productos Financieros21'!H480</f>
        <v>570882.62000000011</v>
      </c>
    </row>
    <row r="481" spans="1:8" x14ac:dyDescent="0.25">
      <c r="A481" s="6" t="s">
        <v>952</v>
      </c>
      <c r="B481" s="6" t="s">
        <v>953</v>
      </c>
      <c r="C481" s="7">
        <f>+octubre21!C481+noviembre21!C481+diciembre21!C481+'Productos Financieros21'!C481</f>
        <v>1751887.86</v>
      </c>
      <c r="D481" s="7">
        <f>+octubre21!D481+noviembre21!D481+diciembre21!D481+'Productos Financieros21'!G481</f>
        <v>0</v>
      </c>
      <c r="E481" s="7">
        <f t="shared" si="8"/>
        <v>1751887.86</v>
      </c>
      <c r="F481" s="7">
        <f>+octubre21!F481+noviembre21!F481+diciembre21!F481+'Productos Financieros21'!F481</f>
        <v>1688584.46</v>
      </c>
      <c r="G481" s="7">
        <f>+octubre21!G481+noviembre21!G481+diciembre21!G481</f>
        <v>0</v>
      </c>
      <c r="H481" s="7">
        <f>+octubre21!H481+noviembre21!H481+diciembre21!H481+'Productos Financieros21'!H481</f>
        <v>1688584.46</v>
      </c>
    </row>
    <row r="482" spans="1:8" x14ac:dyDescent="0.25">
      <c r="A482" s="6" t="s">
        <v>954</v>
      </c>
      <c r="B482" s="6" t="s">
        <v>955</v>
      </c>
      <c r="C482" s="7">
        <f>+octubre21!C482+noviembre21!C482+diciembre21!C482+'Productos Financieros21'!C482</f>
        <v>166269.61000000002</v>
      </c>
      <c r="D482" s="7">
        <f>+octubre21!D482+noviembre21!D482+diciembre21!D482+'Productos Financieros21'!G482</f>
        <v>0</v>
      </c>
      <c r="E482" s="7">
        <f t="shared" si="8"/>
        <v>166269.61000000002</v>
      </c>
      <c r="F482" s="7">
        <f>+octubre21!F482+noviembre21!F482+diciembre21!F482+'Productos Financieros21'!F482</f>
        <v>69866.750000000015</v>
      </c>
      <c r="G482" s="7">
        <f>+octubre21!G482+noviembre21!G482+diciembre21!G482</f>
        <v>0</v>
      </c>
      <c r="H482" s="7">
        <f>+octubre21!H482+noviembre21!H482+diciembre21!H482+'Productos Financieros21'!H482</f>
        <v>69866.750000000015</v>
      </c>
    </row>
    <row r="483" spans="1:8" x14ac:dyDescent="0.25">
      <c r="A483" s="6" t="s">
        <v>956</v>
      </c>
      <c r="B483" s="6" t="s">
        <v>957</v>
      </c>
      <c r="C483" s="7">
        <f>+octubre21!C483+noviembre21!C483+diciembre21!C483+'Productos Financieros21'!C483</f>
        <v>519492.93</v>
      </c>
      <c r="D483" s="7">
        <f>+octubre21!D483+noviembre21!D483+diciembre21!D483+'Productos Financieros21'!G483</f>
        <v>0</v>
      </c>
      <c r="E483" s="7">
        <f t="shared" si="8"/>
        <v>519492.93</v>
      </c>
      <c r="F483" s="7">
        <f>+octubre21!F483+noviembre21!F483+diciembre21!F483+'Productos Financieros21'!F483</f>
        <v>220221.3</v>
      </c>
      <c r="G483" s="7">
        <f>+octubre21!G483+noviembre21!G483+diciembre21!G483</f>
        <v>0</v>
      </c>
      <c r="H483" s="7">
        <f>+octubre21!H483+noviembre21!H483+diciembre21!H483+'Productos Financieros21'!H483</f>
        <v>220221.3</v>
      </c>
    </row>
    <row r="484" spans="1:8" x14ac:dyDescent="0.25">
      <c r="A484" s="6" t="s">
        <v>958</v>
      </c>
      <c r="B484" s="6" t="s">
        <v>959</v>
      </c>
      <c r="C484" s="7">
        <f>+octubre21!C484+noviembre21!C484+diciembre21!C484+'Productos Financieros21'!C484</f>
        <v>429129.19</v>
      </c>
      <c r="D484" s="7">
        <f>+octubre21!D484+noviembre21!D484+diciembre21!D484+'Productos Financieros21'!G484</f>
        <v>0</v>
      </c>
      <c r="E484" s="7">
        <f t="shared" si="8"/>
        <v>429129.19</v>
      </c>
      <c r="F484" s="7">
        <f>+octubre21!F484+noviembre21!F484+diciembre21!F484+'Productos Financieros21'!F484</f>
        <v>265360.84000000003</v>
      </c>
      <c r="G484" s="7">
        <f>+octubre21!G484+noviembre21!G484+diciembre21!G484</f>
        <v>0</v>
      </c>
      <c r="H484" s="7">
        <f>+octubre21!H484+noviembre21!H484+diciembre21!H484+'Productos Financieros21'!H484</f>
        <v>265360.84000000003</v>
      </c>
    </row>
    <row r="485" spans="1:8" x14ac:dyDescent="0.25">
      <c r="A485" s="6" t="s">
        <v>960</v>
      </c>
      <c r="B485" s="6" t="s">
        <v>961</v>
      </c>
      <c r="C485" s="7">
        <f>+octubre21!C485+noviembre21!C485+diciembre21!C485+'Productos Financieros21'!C485</f>
        <v>205107.62</v>
      </c>
      <c r="D485" s="7">
        <f>+octubre21!D485+noviembre21!D485+diciembre21!D485+'Productos Financieros21'!G485</f>
        <v>0</v>
      </c>
      <c r="E485" s="7">
        <f t="shared" si="8"/>
        <v>205107.62</v>
      </c>
      <c r="F485" s="7">
        <f>+octubre21!F485+noviembre21!F485+diciembre21!F485+'Productos Financieros21'!F485</f>
        <v>28876.050000000003</v>
      </c>
      <c r="G485" s="7">
        <f>+octubre21!G485+noviembre21!G485+diciembre21!G485</f>
        <v>0</v>
      </c>
      <c r="H485" s="7">
        <f>+octubre21!H485+noviembre21!H485+diciembre21!H485+'Productos Financieros21'!H485</f>
        <v>28876.050000000003</v>
      </c>
    </row>
    <row r="486" spans="1:8" x14ac:dyDescent="0.25">
      <c r="A486" s="6" t="s">
        <v>962</v>
      </c>
      <c r="B486" s="6" t="s">
        <v>963</v>
      </c>
      <c r="C486" s="7">
        <f>+octubre21!C486+noviembre21!C486+diciembre21!C486+'Productos Financieros21'!C486</f>
        <v>445748.39</v>
      </c>
      <c r="D486" s="7">
        <f>+octubre21!D486+noviembre21!D486+diciembre21!D486+'Productos Financieros21'!G486</f>
        <v>0</v>
      </c>
      <c r="E486" s="7">
        <f t="shared" si="8"/>
        <v>445748.39</v>
      </c>
      <c r="F486" s="7">
        <f>+octubre21!F486+noviembre21!F486+diciembre21!F486+'Productos Financieros21'!F486</f>
        <v>224204.2</v>
      </c>
      <c r="G486" s="7">
        <f>+octubre21!G486+noviembre21!G486+diciembre21!G486</f>
        <v>0</v>
      </c>
      <c r="H486" s="7">
        <f>+octubre21!H486+noviembre21!H486+diciembre21!H486+'Productos Financieros21'!H486</f>
        <v>224204.2</v>
      </c>
    </row>
    <row r="487" spans="1:8" x14ac:dyDescent="0.25">
      <c r="A487" s="6" t="s">
        <v>964</v>
      </c>
      <c r="B487" s="6" t="s">
        <v>965</v>
      </c>
      <c r="C487" s="7">
        <f>+octubre21!C487+noviembre21!C487+diciembre21!C487+'Productos Financieros21'!C487</f>
        <v>742821.62</v>
      </c>
      <c r="D487" s="7">
        <f>+octubre21!D487+noviembre21!D487+diciembre21!D487+'Productos Financieros21'!G487</f>
        <v>0</v>
      </c>
      <c r="E487" s="7">
        <f t="shared" si="8"/>
        <v>742821.62</v>
      </c>
      <c r="F487" s="7">
        <f>+octubre21!F487+noviembre21!F487+diciembre21!F487+'Productos Financieros21'!F487</f>
        <v>314981.17</v>
      </c>
      <c r="G487" s="7">
        <f>+octubre21!G487+noviembre21!G487+diciembre21!G487</f>
        <v>0</v>
      </c>
      <c r="H487" s="7">
        <f>+octubre21!H487+noviembre21!H487+diciembre21!H487+'Productos Financieros21'!H487</f>
        <v>314981.17</v>
      </c>
    </row>
    <row r="488" spans="1:8" x14ac:dyDescent="0.25">
      <c r="A488" s="6" t="s">
        <v>966</v>
      </c>
      <c r="B488" s="6" t="s">
        <v>967</v>
      </c>
      <c r="C488" s="7">
        <f>+octubre21!C488+noviembre21!C488+diciembre21!C488+'Productos Financieros21'!C488</f>
        <v>7748308.9199999999</v>
      </c>
      <c r="D488" s="7">
        <f>+octubre21!D488+noviembre21!D488+diciembre21!D488+'Productos Financieros21'!G488</f>
        <v>0</v>
      </c>
      <c r="E488" s="7">
        <f t="shared" si="8"/>
        <v>7748308.9199999999</v>
      </c>
      <c r="F488" s="7">
        <f>+octubre21!F488+noviembre21!F488+diciembre21!F488+'Productos Financieros21'!F488</f>
        <v>9266885.1199999992</v>
      </c>
      <c r="G488" s="7">
        <f>+octubre21!G488+noviembre21!G488+diciembre21!G488</f>
        <v>0</v>
      </c>
      <c r="H488" s="7">
        <f>+octubre21!H488+noviembre21!H488+diciembre21!H488+'Productos Financieros21'!H488</f>
        <v>9266885.1199999992</v>
      </c>
    </row>
    <row r="489" spans="1:8" x14ac:dyDescent="0.25">
      <c r="A489" s="6" t="s">
        <v>968</v>
      </c>
      <c r="B489" s="6" t="s">
        <v>969</v>
      </c>
      <c r="C489" s="7">
        <f>+octubre21!C489+noviembre21!C489+diciembre21!C489+'Productos Financieros21'!C489</f>
        <v>1527545.47</v>
      </c>
      <c r="D489" s="7">
        <f>+octubre21!D489+noviembre21!D489+diciembre21!D489+'Productos Financieros21'!G489</f>
        <v>0</v>
      </c>
      <c r="E489" s="7">
        <f t="shared" si="8"/>
        <v>1527545.47</v>
      </c>
      <c r="F489" s="7">
        <f>+octubre21!F489+noviembre21!F489+diciembre21!F489+'Productos Financieros21'!F489</f>
        <v>1806577.9200000002</v>
      </c>
      <c r="G489" s="7">
        <f>+octubre21!G489+noviembre21!G489+diciembre21!G489</f>
        <v>14138</v>
      </c>
      <c r="H489" s="7">
        <f>+octubre21!H489+noviembre21!H489+diciembre21!H489+'Productos Financieros21'!H489</f>
        <v>1792439.9200000002</v>
      </c>
    </row>
    <row r="490" spans="1:8" x14ac:dyDescent="0.25">
      <c r="A490" s="6" t="s">
        <v>970</v>
      </c>
      <c r="B490" s="6" t="s">
        <v>971</v>
      </c>
      <c r="C490" s="7">
        <f>+octubre21!C490+noviembre21!C490+diciembre21!C490+'Productos Financieros21'!C490</f>
        <v>818013.99</v>
      </c>
      <c r="D490" s="7">
        <f>+octubre21!D490+noviembre21!D490+diciembre21!D490+'Productos Financieros21'!G490</f>
        <v>0</v>
      </c>
      <c r="E490" s="7">
        <f t="shared" si="8"/>
        <v>818013.99</v>
      </c>
      <c r="F490" s="7">
        <f>+octubre21!F490+noviembre21!F490+diciembre21!F490+'Productos Financieros21'!F490</f>
        <v>739824.03</v>
      </c>
      <c r="G490" s="7">
        <f>+octubre21!G490+noviembre21!G490+diciembre21!G490</f>
        <v>0</v>
      </c>
      <c r="H490" s="7">
        <f>+octubre21!H490+noviembre21!H490+diciembre21!H490+'Productos Financieros21'!H490</f>
        <v>739824.03</v>
      </c>
    </row>
    <row r="491" spans="1:8" x14ac:dyDescent="0.25">
      <c r="A491" s="6" t="s">
        <v>972</v>
      </c>
      <c r="B491" s="6" t="s">
        <v>973</v>
      </c>
      <c r="C491" s="7">
        <f>+octubre21!C491+noviembre21!C491+diciembre21!C491+'Productos Financieros21'!C491</f>
        <v>836042.27</v>
      </c>
      <c r="D491" s="7">
        <f>+octubre21!D491+noviembre21!D491+diciembre21!D491+'Productos Financieros21'!G491</f>
        <v>0</v>
      </c>
      <c r="E491" s="7">
        <f t="shared" si="8"/>
        <v>836042.27</v>
      </c>
      <c r="F491" s="7">
        <f>+octubre21!F491+noviembre21!F491+diciembre21!F491+'Productos Financieros21'!F491</f>
        <v>520100.62</v>
      </c>
      <c r="G491" s="7">
        <f>+octubre21!G491+noviembre21!G491+diciembre21!G491</f>
        <v>0</v>
      </c>
      <c r="H491" s="7">
        <f>+octubre21!H491+noviembre21!H491+diciembre21!H491+'Productos Financieros21'!H491</f>
        <v>520100.62</v>
      </c>
    </row>
    <row r="492" spans="1:8" x14ac:dyDescent="0.25">
      <c r="A492" s="6" t="s">
        <v>974</v>
      </c>
      <c r="B492" s="6" t="s">
        <v>975</v>
      </c>
      <c r="C492" s="7">
        <f>+octubre21!C492+noviembre21!C492+diciembre21!C492+'Productos Financieros21'!C492</f>
        <v>392947.3</v>
      </c>
      <c r="D492" s="7">
        <f>+octubre21!D492+noviembre21!D492+diciembre21!D492+'Productos Financieros21'!G492</f>
        <v>0</v>
      </c>
      <c r="E492" s="7">
        <f t="shared" si="8"/>
        <v>392947.3</v>
      </c>
      <c r="F492" s="7">
        <f>+octubre21!F492+noviembre21!F492+diciembre21!F492+'Productos Financieros21'!F492</f>
        <v>401443.31999999995</v>
      </c>
      <c r="G492" s="7">
        <f>+octubre21!G492+noviembre21!G492+diciembre21!G492</f>
        <v>0</v>
      </c>
      <c r="H492" s="7">
        <f>+octubre21!H492+noviembre21!H492+diciembre21!H492+'Productos Financieros21'!H492</f>
        <v>401443.31999999995</v>
      </c>
    </row>
    <row r="493" spans="1:8" x14ac:dyDescent="0.25">
      <c r="A493" s="6" t="s">
        <v>976</v>
      </c>
      <c r="B493" s="6" t="s">
        <v>977</v>
      </c>
      <c r="C493" s="7">
        <f>+octubre21!C493+noviembre21!C493+diciembre21!C493+'Productos Financieros21'!C493</f>
        <v>455902.9</v>
      </c>
      <c r="D493" s="7">
        <f>+octubre21!D493+noviembre21!D493+diciembre21!D493+'Productos Financieros21'!G493</f>
        <v>0</v>
      </c>
      <c r="E493" s="7">
        <f t="shared" si="8"/>
        <v>455902.9</v>
      </c>
      <c r="F493" s="7">
        <f>+octubre21!F493+noviembre21!F493+diciembre21!F493+'Productos Financieros21'!F493</f>
        <v>326266.06</v>
      </c>
      <c r="G493" s="7">
        <f>+octubre21!G493+noviembre21!G493+diciembre21!G493</f>
        <v>0</v>
      </c>
      <c r="H493" s="7">
        <f>+octubre21!H493+noviembre21!H493+diciembre21!H493+'Productos Financieros21'!H493</f>
        <v>326266.06</v>
      </c>
    </row>
    <row r="494" spans="1:8" x14ac:dyDescent="0.25">
      <c r="A494" s="6" t="s">
        <v>978</v>
      </c>
      <c r="B494" s="6" t="s">
        <v>979</v>
      </c>
      <c r="C494" s="7">
        <f>+octubre21!C494+noviembre21!C494+diciembre21!C494+'Productos Financieros21'!C494</f>
        <v>35076.5</v>
      </c>
      <c r="D494" s="7">
        <f>+octubre21!D494+noviembre21!D494+diciembre21!D494+'Productos Financieros21'!G494</f>
        <v>0</v>
      </c>
      <c r="E494" s="7">
        <f t="shared" si="8"/>
        <v>35076.5</v>
      </c>
      <c r="F494" s="7">
        <f>+octubre21!F494+noviembre21!F494+diciembre21!F494+'Productos Financieros21'!F494</f>
        <v>21574.06</v>
      </c>
      <c r="G494" s="7">
        <f>+octubre21!G494+noviembre21!G494+diciembre21!G494</f>
        <v>0</v>
      </c>
      <c r="H494" s="7">
        <f>+octubre21!H494+noviembre21!H494+diciembre21!H494+'Productos Financieros21'!H494</f>
        <v>21574.06</v>
      </c>
    </row>
    <row r="495" spans="1:8" x14ac:dyDescent="0.25">
      <c r="A495" s="6" t="s">
        <v>980</v>
      </c>
      <c r="B495" s="6" t="s">
        <v>981</v>
      </c>
      <c r="C495" s="7">
        <f>+octubre21!C495+noviembre21!C495+diciembre21!C495+'Productos Financieros21'!C495</f>
        <v>1259554.92</v>
      </c>
      <c r="D495" s="7">
        <f>+octubre21!D495+noviembre21!D495+diciembre21!D495+'Productos Financieros21'!G495</f>
        <v>0</v>
      </c>
      <c r="E495" s="7">
        <f t="shared" si="8"/>
        <v>1259554.92</v>
      </c>
      <c r="F495" s="7">
        <f>+octubre21!F495+noviembre21!F495+diciembre21!F495+'Productos Financieros21'!F495</f>
        <v>814669.39999999991</v>
      </c>
      <c r="G495" s="7">
        <f>+octubre21!G495+noviembre21!G495+diciembre21!G495</f>
        <v>0</v>
      </c>
      <c r="H495" s="7">
        <f>+octubre21!H495+noviembre21!H495+diciembre21!H495+'Productos Financieros21'!H495</f>
        <v>814669.39999999991</v>
      </c>
    </row>
    <row r="496" spans="1:8" x14ac:dyDescent="0.25">
      <c r="A496" s="6" t="s">
        <v>982</v>
      </c>
      <c r="B496" s="6" t="s">
        <v>983</v>
      </c>
      <c r="C496" s="7">
        <f>+octubre21!C496+noviembre21!C496+diciembre21!C496+'Productos Financieros21'!C496</f>
        <v>786035.34</v>
      </c>
      <c r="D496" s="7">
        <f>+octubre21!D496+noviembre21!D496+diciembre21!D496+'Productos Financieros21'!G496</f>
        <v>0</v>
      </c>
      <c r="E496" s="7">
        <f t="shared" si="8"/>
        <v>786035.34</v>
      </c>
      <c r="F496" s="7">
        <f>+octubre21!F496+noviembre21!F496+diciembre21!F496+'Productos Financieros21'!F496</f>
        <v>493547.94000000006</v>
      </c>
      <c r="G496" s="7">
        <f>+octubre21!G496+noviembre21!G496+diciembre21!G496</f>
        <v>0</v>
      </c>
      <c r="H496" s="7">
        <f>+octubre21!H496+noviembre21!H496+diciembre21!H496+'Productos Financieros21'!H496</f>
        <v>493547.94000000006</v>
      </c>
    </row>
    <row r="497" spans="1:8" x14ac:dyDescent="0.25">
      <c r="A497" s="6" t="s">
        <v>984</v>
      </c>
      <c r="B497" s="6" t="s">
        <v>985</v>
      </c>
      <c r="C497" s="7">
        <f>+octubre21!C497+noviembre21!C497+diciembre21!C497+'Productos Financieros21'!C497</f>
        <v>1045493.27</v>
      </c>
      <c r="D497" s="7">
        <f>+octubre21!D497+noviembre21!D497+diciembre21!D497+'Productos Financieros21'!G497</f>
        <v>0</v>
      </c>
      <c r="E497" s="7">
        <f t="shared" si="8"/>
        <v>1045493.27</v>
      </c>
      <c r="F497" s="7">
        <f>+octubre21!F497+noviembre21!F497+diciembre21!F497+'Productos Financieros21'!F497</f>
        <v>818154.43</v>
      </c>
      <c r="G497" s="7">
        <f>+octubre21!G497+noviembre21!G497+diciembre21!G497</f>
        <v>0</v>
      </c>
      <c r="H497" s="7">
        <f>+octubre21!H497+noviembre21!H497+diciembre21!H497+'Productos Financieros21'!H497</f>
        <v>818154.43</v>
      </c>
    </row>
    <row r="498" spans="1:8" x14ac:dyDescent="0.25">
      <c r="A498" s="6" t="s">
        <v>986</v>
      </c>
      <c r="B498" s="6" t="s">
        <v>987</v>
      </c>
      <c r="C498" s="7">
        <f>+octubre21!C498+noviembre21!C498+diciembre21!C498+'Productos Financieros21'!C498</f>
        <v>1180729.27</v>
      </c>
      <c r="D498" s="7">
        <f>+octubre21!D498+noviembre21!D498+diciembre21!D498+'Productos Financieros21'!G498</f>
        <v>0</v>
      </c>
      <c r="E498" s="7">
        <f t="shared" si="8"/>
        <v>1180729.27</v>
      </c>
      <c r="F498" s="7">
        <f>+octubre21!F498+noviembre21!F498+diciembre21!F498+'Productos Financieros21'!F498</f>
        <v>458697.53</v>
      </c>
      <c r="G498" s="7">
        <f>+octubre21!G498+noviembre21!G498+diciembre21!G498</f>
        <v>0</v>
      </c>
      <c r="H498" s="7">
        <f>+octubre21!H498+noviembre21!H498+diciembre21!H498+'Productos Financieros21'!H498</f>
        <v>458697.53</v>
      </c>
    </row>
    <row r="499" spans="1:8" x14ac:dyDescent="0.25">
      <c r="A499" s="6" t="s">
        <v>988</v>
      </c>
      <c r="B499" s="6" t="s">
        <v>989</v>
      </c>
      <c r="C499" s="7">
        <f>+octubre21!C499+noviembre21!C499+diciembre21!C499+'Productos Financieros21'!C499</f>
        <v>190251.06</v>
      </c>
      <c r="D499" s="7">
        <f>+octubre21!D499+noviembre21!D499+diciembre21!D499+'Productos Financieros21'!G499</f>
        <v>0</v>
      </c>
      <c r="E499" s="7">
        <f t="shared" si="8"/>
        <v>190251.06</v>
      </c>
      <c r="F499" s="7">
        <f>+octubre21!F499+noviembre21!F499+diciembre21!F499+'Productos Financieros21'!F499</f>
        <v>90445.05</v>
      </c>
      <c r="G499" s="7">
        <f>+octubre21!G499+noviembre21!G499+diciembre21!G499</f>
        <v>0</v>
      </c>
      <c r="H499" s="7">
        <f>+octubre21!H499+noviembre21!H499+diciembre21!H499+'Productos Financieros21'!H499</f>
        <v>90445.05</v>
      </c>
    </row>
    <row r="500" spans="1:8" x14ac:dyDescent="0.25">
      <c r="A500" s="6" t="s">
        <v>990</v>
      </c>
      <c r="B500" s="6" t="s">
        <v>991</v>
      </c>
      <c r="C500" s="7">
        <f>+octubre21!C500+noviembre21!C500+diciembre21!C500+'Productos Financieros21'!C500</f>
        <v>2328194.13</v>
      </c>
      <c r="D500" s="7">
        <f>+octubre21!D500+noviembre21!D500+diciembre21!D500+'Productos Financieros21'!G500</f>
        <v>0</v>
      </c>
      <c r="E500" s="7">
        <f t="shared" si="8"/>
        <v>2328194.13</v>
      </c>
      <c r="F500" s="7">
        <f>+octubre21!F500+noviembre21!F500+diciembre21!F500+'Productos Financieros21'!F500</f>
        <v>1045511.7500000001</v>
      </c>
      <c r="G500" s="7">
        <f>+octubre21!G500+noviembre21!G500+diciembre21!G500</f>
        <v>0</v>
      </c>
      <c r="H500" s="7">
        <f>+octubre21!H500+noviembre21!H500+diciembre21!H500+'Productos Financieros21'!H500</f>
        <v>1045511.7500000001</v>
      </c>
    </row>
    <row r="501" spans="1:8" x14ac:dyDescent="0.25">
      <c r="A501" s="6" t="s">
        <v>992</v>
      </c>
      <c r="B501" s="6" t="s">
        <v>993</v>
      </c>
      <c r="C501" s="7">
        <f>+octubre21!C501+noviembre21!C501+diciembre21!C501+'Productos Financieros21'!C501</f>
        <v>981004.16</v>
      </c>
      <c r="D501" s="7">
        <f>+octubre21!D501+noviembre21!D501+diciembre21!D501+'Productos Financieros21'!G501</f>
        <v>0</v>
      </c>
      <c r="E501" s="7">
        <f t="shared" si="8"/>
        <v>981004.16</v>
      </c>
      <c r="F501" s="7">
        <f>+octubre21!F501+noviembre21!F501+diciembre21!F501+'Productos Financieros21'!F501</f>
        <v>502675.39999999997</v>
      </c>
      <c r="G501" s="7">
        <f>+octubre21!G501+noviembre21!G501+diciembre21!G501</f>
        <v>0</v>
      </c>
      <c r="H501" s="7">
        <f>+octubre21!H501+noviembre21!H501+diciembre21!H501+'Productos Financieros21'!H501</f>
        <v>502675.39999999997</v>
      </c>
    </row>
    <row r="502" spans="1:8" x14ac:dyDescent="0.25">
      <c r="A502" s="6" t="s">
        <v>994</v>
      </c>
      <c r="B502" s="6" t="s">
        <v>995</v>
      </c>
      <c r="C502" s="7">
        <f>+octubre21!C502+noviembre21!C502+diciembre21!C502+'Productos Financieros21'!C502</f>
        <v>314605.13</v>
      </c>
      <c r="D502" s="7">
        <f>+octubre21!D502+noviembre21!D502+diciembre21!D502+'Productos Financieros21'!G502</f>
        <v>0</v>
      </c>
      <c r="E502" s="7">
        <f t="shared" si="8"/>
        <v>314605.13</v>
      </c>
      <c r="F502" s="7">
        <f>+octubre21!F502+noviembre21!F502+diciembre21!F502+'Productos Financieros21'!F502</f>
        <v>314151.38999999996</v>
      </c>
      <c r="G502" s="7">
        <f>+octubre21!G502+noviembre21!G502+diciembre21!G502</f>
        <v>0</v>
      </c>
      <c r="H502" s="7">
        <f>+octubre21!H502+noviembre21!H502+diciembre21!H502+'Productos Financieros21'!H502</f>
        <v>314151.38999999996</v>
      </c>
    </row>
    <row r="503" spans="1:8" x14ac:dyDescent="0.25">
      <c r="A503" s="6" t="s">
        <v>996</v>
      </c>
      <c r="B503" s="6" t="s">
        <v>997</v>
      </c>
      <c r="C503" s="7">
        <f>+octubre21!C503+noviembre21!C503+diciembre21!C503+'Productos Financieros21'!C503</f>
        <v>1481690.24</v>
      </c>
      <c r="D503" s="7">
        <f>+octubre21!D503+noviembre21!D503+diciembre21!D503+'Productos Financieros21'!G503</f>
        <v>0</v>
      </c>
      <c r="E503" s="7">
        <f t="shared" si="8"/>
        <v>1481690.24</v>
      </c>
      <c r="F503" s="7">
        <f>+octubre21!F503+noviembre21!F503+diciembre21!F503+'Productos Financieros21'!F503</f>
        <v>702484.34000000008</v>
      </c>
      <c r="G503" s="7">
        <f>+octubre21!G503+noviembre21!G503+diciembre21!G503</f>
        <v>0</v>
      </c>
      <c r="H503" s="7">
        <f>+octubre21!H503+noviembre21!H503+diciembre21!H503+'Productos Financieros21'!H503</f>
        <v>702484.34000000008</v>
      </c>
    </row>
    <row r="504" spans="1:8" x14ac:dyDescent="0.25">
      <c r="A504" s="6" t="s">
        <v>998</v>
      </c>
      <c r="B504" s="6" t="s">
        <v>999</v>
      </c>
      <c r="C504" s="7">
        <f>+octubre21!C504+noviembre21!C504+diciembre21!C504+'Productos Financieros21'!C504</f>
        <v>1483382.81</v>
      </c>
      <c r="D504" s="7">
        <f>+octubre21!D504+noviembre21!D504+diciembre21!D504+'Productos Financieros21'!G504</f>
        <v>0</v>
      </c>
      <c r="E504" s="7">
        <f t="shared" si="8"/>
        <v>1483382.81</v>
      </c>
      <c r="F504" s="7">
        <f>+octubre21!F504+noviembre21!F504+diciembre21!F504+'Productos Financieros21'!F504</f>
        <v>1260090.5900000001</v>
      </c>
      <c r="G504" s="7">
        <f>+octubre21!G504+noviembre21!G504+diciembre21!G504</f>
        <v>0</v>
      </c>
      <c r="H504" s="7">
        <f>+octubre21!H504+noviembre21!H504+diciembre21!H504+'Productos Financieros21'!H504</f>
        <v>1260090.5900000001</v>
      </c>
    </row>
    <row r="505" spans="1:8" x14ac:dyDescent="0.25">
      <c r="A505" s="6" t="s">
        <v>1000</v>
      </c>
      <c r="B505" s="6" t="s">
        <v>1001</v>
      </c>
      <c r="C505" s="7">
        <f>+octubre21!C505+noviembre21!C505+diciembre21!C505+'Productos Financieros21'!C505</f>
        <v>322663.88</v>
      </c>
      <c r="D505" s="7">
        <f>+octubre21!D505+noviembre21!D505+diciembre21!D505+'Productos Financieros21'!G505</f>
        <v>0</v>
      </c>
      <c r="E505" s="7">
        <f t="shared" si="8"/>
        <v>322663.88</v>
      </c>
      <c r="F505" s="7">
        <f>+octubre21!F505+noviembre21!F505+diciembre21!F505+'Productos Financieros21'!F505</f>
        <v>318964.07</v>
      </c>
      <c r="G505" s="7">
        <f>+octubre21!G505+noviembre21!G505+diciembre21!G505</f>
        <v>0</v>
      </c>
      <c r="H505" s="7">
        <f>+octubre21!H505+noviembre21!H505+diciembre21!H505+'Productos Financieros21'!H505</f>
        <v>318964.07</v>
      </c>
    </row>
    <row r="506" spans="1:8" x14ac:dyDescent="0.25">
      <c r="A506" s="6" t="s">
        <v>1002</v>
      </c>
      <c r="B506" s="6" t="s">
        <v>1003</v>
      </c>
      <c r="C506" s="7">
        <f>+octubre21!C506+noviembre21!C506+diciembre21!C506+'Productos Financieros21'!C506</f>
        <v>2055429.8699999999</v>
      </c>
      <c r="D506" s="7">
        <f>+octubre21!D506+noviembre21!D506+diciembre21!D506+'Productos Financieros21'!G506</f>
        <v>0</v>
      </c>
      <c r="E506" s="7">
        <f t="shared" si="8"/>
        <v>2055429.8699999999</v>
      </c>
      <c r="F506" s="7">
        <f>+octubre21!F506+noviembre21!F506+diciembre21!F506+'Productos Financieros21'!F506</f>
        <v>1326140.3799999999</v>
      </c>
      <c r="G506" s="7">
        <f>+octubre21!G506+noviembre21!G506+diciembre21!G506</f>
        <v>0</v>
      </c>
      <c r="H506" s="7">
        <f>+octubre21!H506+noviembre21!H506+diciembre21!H506+'Productos Financieros21'!H506</f>
        <v>1326140.3799999999</v>
      </c>
    </row>
    <row r="507" spans="1:8" x14ac:dyDescent="0.25">
      <c r="A507" s="6" t="s">
        <v>1004</v>
      </c>
      <c r="B507" s="6" t="s">
        <v>1005</v>
      </c>
      <c r="C507" s="7">
        <f>+octubre21!C507+noviembre21!C507+diciembre21!C507+'Productos Financieros21'!C507</f>
        <v>266718.19</v>
      </c>
      <c r="D507" s="7">
        <f>+octubre21!D507+noviembre21!D507+diciembre21!D507+'Productos Financieros21'!G507</f>
        <v>0</v>
      </c>
      <c r="E507" s="7">
        <f t="shared" si="8"/>
        <v>266718.19</v>
      </c>
      <c r="F507" s="7">
        <f>+octubre21!F507+noviembre21!F507+diciembre21!F507+'Productos Financieros21'!F507</f>
        <v>165622.34</v>
      </c>
      <c r="G507" s="7">
        <f>+octubre21!G507+noviembre21!G507+diciembre21!G507</f>
        <v>0</v>
      </c>
      <c r="H507" s="7">
        <f>+octubre21!H507+noviembre21!H507+diciembre21!H507+'Productos Financieros21'!H507</f>
        <v>165622.34</v>
      </c>
    </row>
    <row r="508" spans="1:8" x14ac:dyDescent="0.25">
      <c r="A508" s="6" t="s">
        <v>1006</v>
      </c>
      <c r="B508" s="6" t="s">
        <v>1007</v>
      </c>
      <c r="C508" s="7">
        <f>+octubre21!C508+noviembre21!C508+diciembre21!C508+'Productos Financieros21'!C508</f>
        <v>2252651.0099999998</v>
      </c>
      <c r="D508" s="7">
        <f>+octubre21!D508+noviembre21!D508+diciembre21!D508+'Productos Financieros21'!G508</f>
        <v>0</v>
      </c>
      <c r="E508" s="7">
        <f t="shared" si="8"/>
        <v>2252651.0099999998</v>
      </c>
      <c r="F508" s="7">
        <f>+octubre21!F508+noviembre21!F508+diciembre21!F508+'Productos Financieros21'!F508</f>
        <v>844541.16999999993</v>
      </c>
      <c r="G508" s="7">
        <f>+octubre21!G508+noviembre21!G508+diciembre21!G508</f>
        <v>0</v>
      </c>
      <c r="H508" s="7">
        <f>+octubre21!H508+noviembre21!H508+diciembre21!H508+'Productos Financieros21'!H508</f>
        <v>844541.16999999993</v>
      </c>
    </row>
    <row r="509" spans="1:8" x14ac:dyDescent="0.25">
      <c r="A509" s="6" t="s">
        <v>1008</v>
      </c>
      <c r="B509" s="6" t="s">
        <v>1009</v>
      </c>
      <c r="C509" s="7">
        <f>+octubre21!C509+noviembre21!C509+diciembre21!C509+'Productos Financieros21'!C509</f>
        <v>388861.47000000003</v>
      </c>
      <c r="D509" s="7">
        <f>+octubre21!D509+noviembre21!D509+diciembre21!D509+'Productos Financieros21'!G509</f>
        <v>0</v>
      </c>
      <c r="E509" s="7">
        <f t="shared" si="8"/>
        <v>388861.47000000003</v>
      </c>
      <c r="F509" s="7">
        <f>+octubre21!F509+noviembre21!F509+diciembre21!F509+'Productos Financieros21'!F509</f>
        <v>70530.55</v>
      </c>
      <c r="G509" s="7">
        <f>+octubre21!G509+noviembre21!G509+diciembre21!G509</f>
        <v>0</v>
      </c>
      <c r="H509" s="7">
        <f>+octubre21!H509+noviembre21!H509+diciembre21!H509+'Productos Financieros21'!H509</f>
        <v>70530.55</v>
      </c>
    </row>
    <row r="510" spans="1:8" x14ac:dyDescent="0.25">
      <c r="A510" s="6" t="s">
        <v>1010</v>
      </c>
      <c r="B510" s="6" t="s">
        <v>1011</v>
      </c>
      <c r="C510" s="7">
        <f>+octubre21!C510+noviembre21!C510+diciembre21!C510+'Productos Financieros21'!C510</f>
        <v>279970.65999999997</v>
      </c>
      <c r="D510" s="7">
        <f>+octubre21!D510+noviembre21!D510+diciembre21!D510+'Productos Financieros21'!G510</f>
        <v>0</v>
      </c>
      <c r="E510" s="7">
        <f t="shared" si="8"/>
        <v>279970.65999999997</v>
      </c>
      <c r="F510" s="7">
        <f>+octubre21!F510+noviembre21!F510+diciembre21!F510+'Productos Financieros21'!F510</f>
        <v>263867.25</v>
      </c>
      <c r="G510" s="7">
        <f>+octubre21!G510+noviembre21!G510+diciembre21!G510</f>
        <v>0</v>
      </c>
      <c r="H510" s="7">
        <f>+octubre21!H510+noviembre21!H510+diciembre21!H510+'Productos Financieros21'!H510</f>
        <v>263867.25</v>
      </c>
    </row>
    <row r="511" spans="1:8" x14ac:dyDescent="0.25">
      <c r="A511" s="6" t="s">
        <v>1012</v>
      </c>
      <c r="B511" s="6" t="s">
        <v>1013</v>
      </c>
      <c r="C511" s="7">
        <f>+octubre21!C511+noviembre21!C511+diciembre21!C511+'Productos Financieros21'!C511</f>
        <v>946458.89</v>
      </c>
      <c r="D511" s="7">
        <f>+octubre21!D511+noviembre21!D511+diciembre21!D511+'Productos Financieros21'!G511</f>
        <v>0</v>
      </c>
      <c r="E511" s="7">
        <f t="shared" si="8"/>
        <v>946458.89</v>
      </c>
      <c r="F511" s="7">
        <f>+octubre21!F511+noviembre21!F511+diciembre21!F511+'Productos Financieros21'!F511</f>
        <v>1274694.57</v>
      </c>
      <c r="G511" s="7">
        <f>+octubre21!G511+noviembre21!G511+diciembre21!G511</f>
        <v>0</v>
      </c>
      <c r="H511" s="7">
        <f>+octubre21!H511+noviembre21!H511+diciembre21!H511+'Productos Financieros21'!H511</f>
        <v>1274694.57</v>
      </c>
    </row>
    <row r="512" spans="1:8" x14ac:dyDescent="0.25">
      <c r="A512" s="6" t="s">
        <v>1014</v>
      </c>
      <c r="B512" s="6" t="s">
        <v>1015</v>
      </c>
      <c r="C512" s="7">
        <f>+octubre21!C512+noviembre21!C512+diciembre21!C512+'Productos Financieros21'!C512</f>
        <v>145861.58000000002</v>
      </c>
      <c r="D512" s="7">
        <f>+octubre21!D512+noviembre21!D512+diciembre21!D512+'Productos Financieros21'!G512</f>
        <v>0</v>
      </c>
      <c r="E512" s="7">
        <f t="shared" si="8"/>
        <v>145861.58000000002</v>
      </c>
      <c r="F512" s="7">
        <f>+octubre21!F512+noviembre21!F512+diciembre21!F512+'Productos Financieros21'!F512</f>
        <v>132431.5</v>
      </c>
      <c r="G512" s="7">
        <f>+octubre21!G512+noviembre21!G512+diciembre21!G512</f>
        <v>0</v>
      </c>
      <c r="H512" s="7">
        <f>+octubre21!H512+noviembre21!H512+diciembre21!H512+'Productos Financieros21'!H512</f>
        <v>132431.5</v>
      </c>
    </row>
    <row r="513" spans="1:8" x14ac:dyDescent="0.25">
      <c r="A513" s="6" t="s">
        <v>1016</v>
      </c>
      <c r="B513" s="6" t="s">
        <v>1017</v>
      </c>
      <c r="C513" s="7">
        <f>+octubre21!C513+noviembre21!C513+diciembre21!C513+'Productos Financieros21'!C513</f>
        <v>762211.03999999992</v>
      </c>
      <c r="D513" s="7">
        <f>+octubre21!D513+noviembre21!D513+diciembre21!D513+'Productos Financieros21'!G513</f>
        <v>0</v>
      </c>
      <c r="E513" s="7">
        <f t="shared" si="8"/>
        <v>762211.03999999992</v>
      </c>
      <c r="F513" s="7">
        <f>+octubre21!F513+noviembre21!F513+diciembre21!F513+'Productos Financieros21'!F513</f>
        <v>523585.66000000003</v>
      </c>
      <c r="G513" s="7">
        <f>+octubre21!G513+noviembre21!G513+diciembre21!G513</f>
        <v>0</v>
      </c>
      <c r="H513" s="7">
        <f>+octubre21!H513+noviembre21!H513+diciembre21!H513+'Productos Financieros21'!H513</f>
        <v>523585.66000000003</v>
      </c>
    </row>
    <row r="514" spans="1:8" x14ac:dyDescent="0.25">
      <c r="A514" s="6" t="s">
        <v>1018</v>
      </c>
      <c r="B514" s="6" t="s">
        <v>1019</v>
      </c>
      <c r="C514" s="7">
        <f>+octubre21!C514+noviembre21!C514+diciembre21!C514+'Productos Financieros21'!C514</f>
        <v>201304.17</v>
      </c>
      <c r="D514" s="7">
        <f>+octubre21!D514+noviembre21!D514+diciembre21!D514+'Productos Financieros21'!G514</f>
        <v>0</v>
      </c>
      <c r="E514" s="7">
        <f t="shared" si="8"/>
        <v>201304.17</v>
      </c>
      <c r="F514" s="7">
        <f>+octubre21!F514+noviembre21!F514+diciembre21!F514+'Productos Financieros21'!F514</f>
        <v>268513.99</v>
      </c>
      <c r="G514" s="7">
        <f>+octubre21!G514+noviembre21!G514+diciembre21!G514</f>
        <v>0</v>
      </c>
      <c r="H514" s="7">
        <f>+octubre21!H514+noviembre21!H514+diciembre21!H514+'Productos Financieros21'!H514</f>
        <v>268513.99</v>
      </c>
    </row>
    <row r="515" spans="1:8" x14ac:dyDescent="0.25">
      <c r="A515" s="6" t="s">
        <v>1020</v>
      </c>
      <c r="B515" s="6" t="s">
        <v>1021</v>
      </c>
      <c r="C515" s="7">
        <f>+octubre21!C515+noviembre21!C515+diciembre21!C515+'Productos Financieros21'!C515</f>
        <v>3576175.8299999996</v>
      </c>
      <c r="D515" s="7">
        <f>+octubre21!D515+noviembre21!D515+diciembre21!D515+'Productos Financieros21'!G515</f>
        <v>0</v>
      </c>
      <c r="E515" s="7">
        <f t="shared" si="8"/>
        <v>3576175.8299999996</v>
      </c>
      <c r="F515" s="7">
        <f>+octubre21!F515+noviembre21!F515+diciembre21!F515+'Productos Financieros21'!F515</f>
        <v>1889223.15</v>
      </c>
      <c r="G515" s="7">
        <f>+octubre21!G515+noviembre21!G515+diciembre21!G515</f>
        <v>0</v>
      </c>
      <c r="H515" s="7">
        <f>+octubre21!H515+noviembre21!H515+diciembre21!H515+'Productos Financieros21'!H515</f>
        <v>1889223.15</v>
      </c>
    </row>
    <row r="516" spans="1:8" x14ac:dyDescent="0.25">
      <c r="A516" s="6" t="s">
        <v>1022</v>
      </c>
      <c r="B516" s="6" t="s">
        <v>1023</v>
      </c>
      <c r="C516" s="7">
        <f>+octubre21!C516+noviembre21!C516+diciembre21!C516+'Productos Financieros21'!C516</f>
        <v>433918.12</v>
      </c>
      <c r="D516" s="7">
        <f>+octubre21!D516+noviembre21!D516+diciembre21!D516+'Productos Financieros21'!G516</f>
        <v>0</v>
      </c>
      <c r="E516" s="7">
        <f t="shared" si="8"/>
        <v>433918.12</v>
      </c>
      <c r="F516" s="7">
        <f>+octubre21!F516+noviembre21!F516+diciembre21!F516+'Productos Financieros21'!F516</f>
        <v>126125.23000000001</v>
      </c>
      <c r="G516" s="7">
        <f>+octubre21!G516+noviembre21!G516+diciembre21!G516</f>
        <v>0</v>
      </c>
      <c r="H516" s="7">
        <f>+octubre21!H516+noviembre21!H516+diciembre21!H516+'Productos Financieros21'!H516</f>
        <v>126125.23000000001</v>
      </c>
    </row>
    <row r="517" spans="1:8" x14ac:dyDescent="0.25">
      <c r="A517" s="6" t="s">
        <v>1024</v>
      </c>
      <c r="B517" s="6" t="s">
        <v>1025</v>
      </c>
      <c r="C517" s="7">
        <f>+octubre21!C517+noviembre21!C517+diciembre21!C517+'Productos Financieros21'!C517</f>
        <v>1528857.1600000001</v>
      </c>
      <c r="D517" s="7">
        <f>+octubre21!D517+noviembre21!D517+diciembre21!D517+'Productos Financieros21'!G517</f>
        <v>0</v>
      </c>
      <c r="E517" s="7">
        <f t="shared" si="8"/>
        <v>1528857.1600000001</v>
      </c>
      <c r="F517" s="7">
        <f>+octubre21!F517+noviembre21!F517+diciembre21!F517+'Productos Financieros21'!F517</f>
        <v>553457.39999999991</v>
      </c>
      <c r="G517" s="7">
        <f>+octubre21!G517+noviembre21!G517+diciembre21!G517</f>
        <v>0</v>
      </c>
      <c r="H517" s="7">
        <f>+octubre21!H517+noviembre21!H517+diciembre21!H517+'Productos Financieros21'!H517</f>
        <v>553457.39999999991</v>
      </c>
    </row>
    <row r="518" spans="1:8" x14ac:dyDescent="0.25">
      <c r="A518" s="6" t="s">
        <v>1026</v>
      </c>
      <c r="B518" s="6" t="s">
        <v>1027</v>
      </c>
      <c r="C518" s="7">
        <f>+octubre21!C518+noviembre21!C518+diciembre21!C518+'Productos Financieros21'!C518</f>
        <v>337616.12</v>
      </c>
      <c r="D518" s="7">
        <f>+octubre21!D518+noviembre21!D518+diciembre21!D518+'Productos Financieros21'!G518</f>
        <v>0</v>
      </c>
      <c r="E518" s="7">
        <f t="shared" si="8"/>
        <v>337616.12</v>
      </c>
      <c r="F518" s="7">
        <f>+octubre21!F518+noviembre21!F518+diciembre21!F518+'Productos Financieros21'!F518</f>
        <v>182715.63999999998</v>
      </c>
      <c r="G518" s="7">
        <f>+octubre21!G518+noviembre21!G518+diciembre21!G518</f>
        <v>0</v>
      </c>
      <c r="H518" s="7">
        <f>+octubre21!H518+noviembre21!H518+diciembre21!H518+'Productos Financieros21'!H518</f>
        <v>182715.63999999998</v>
      </c>
    </row>
    <row r="519" spans="1:8" x14ac:dyDescent="0.25">
      <c r="A519" s="6" t="s">
        <v>1028</v>
      </c>
      <c r="B519" s="6" t="s">
        <v>1029</v>
      </c>
      <c r="C519" s="7">
        <f>+octubre21!C519+noviembre21!C519+diciembre21!C519+'Productos Financieros21'!C519</f>
        <v>1640864.25</v>
      </c>
      <c r="D519" s="7">
        <f>+octubre21!D519+noviembre21!D519+diciembre21!D519+'Productos Financieros21'!G519</f>
        <v>0</v>
      </c>
      <c r="E519" s="7">
        <f t="shared" si="8"/>
        <v>1640864.25</v>
      </c>
      <c r="F519" s="7">
        <f>+octubre21!F519+noviembre21!F519+diciembre21!F519+'Productos Financieros21'!F519</f>
        <v>1498068.99</v>
      </c>
      <c r="G519" s="7">
        <f>+octubre21!G519+noviembre21!G519+diciembre21!G519</f>
        <v>0</v>
      </c>
      <c r="H519" s="7">
        <f>+octubre21!H519+noviembre21!H519+diciembre21!H519+'Productos Financieros21'!H519</f>
        <v>1498068.99</v>
      </c>
    </row>
    <row r="520" spans="1:8" x14ac:dyDescent="0.25">
      <c r="A520" s="6" t="s">
        <v>1030</v>
      </c>
      <c r="B520" s="6" t="s">
        <v>1031</v>
      </c>
      <c r="C520" s="7">
        <f>+octubre21!C520+noviembre21!C520+diciembre21!C520+'Productos Financieros21'!C520</f>
        <v>597917.68000000005</v>
      </c>
      <c r="D520" s="7">
        <f>+octubre21!D520+noviembre21!D520+diciembre21!D520+'Productos Financieros21'!G520</f>
        <v>0</v>
      </c>
      <c r="E520" s="7">
        <f t="shared" ref="E520:E576" si="9">C520-D520</f>
        <v>597917.68000000005</v>
      </c>
      <c r="F520" s="7">
        <f>+octubre21!F520+noviembre21!F520+diciembre21!F520+'Productos Financieros21'!F520</f>
        <v>156162.96</v>
      </c>
      <c r="G520" s="7">
        <f>+octubre21!G520+noviembre21!G520+diciembre21!G520</f>
        <v>0</v>
      </c>
      <c r="H520" s="7">
        <f>+octubre21!H520+noviembre21!H520+diciembre21!H520+'Productos Financieros21'!H520</f>
        <v>156162.96</v>
      </c>
    </row>
    <row r="521" spans="1:8" x14ac:dyDescent="0.25">
      <c r="A521" s="6" t="s">
        <v>1032</v>
      </c>
      <c r="B521" s="6" t="s">
        <v>1033</v>
      </c>
      <c r="C521" s="7">
        <f>+octubre21!C521+noviembre21!C521+diciembre21!C521+'Productos Financieros21'!C521</f>
        <v>6261451.5899999999</v>
      </c>
      <c r="D521" s="7">
        <f>+octubre21!D521+noviembre21!D521+diciembre21!D521+'Productos Financieros21'!G521</f>
        <v>0</v>
      </c>
      <c r="E521" s="7">
        <f t="shared" si="9"/>
        <v>6261451.5899999999</v>
      </c>
      <c r="F521" s="7">
        <f>+octubre21!F521+noviembre21!F521+diciembre21!F521+'Productos Financieros21'!F521</f>
        <v>11241574.700000001</v>
      </c>
      <c r="G521" s="7">
        <f>+octubre21!G521+noviembre21!G521+diciembre21!G521</f>
        <v>3442</v>
      </c>
      <c r="H521" s="7">
        <f>+octubre21!H521+noviembre21!H521+diciembre21!H521+'Productos Financieros21'!H521</f>
        <v>11238132.700000001</v>
      </c>
    </row>
    <row r="522" spans="1:8" x14ac:dyDescent="0.25">
      <c r="A522" s="6" t="s">
        <v>1034</v>
      </c>
      <c r="B522" s="6" t="s">
        <v>1035</v>
      </c>
      <c r="C522" s="7">
        <f>+octubre21!C522+noviembre21!C522+diciembre21!C522+'Productos Financieros21'!C522</f>
        <v>1087702.4099999999</v>
      </c>
      <c r="D522" s="7">
        <f>+octubre21!D522+noviembre21!D522+diciembre21!D522+'Productos Financieros21'!G522</f>
        <v>0</v>
      </c>
      <c r="E522" s="7">
        <f t="shared" si="9"/>
        <v>1087702.4099999999</v>
      </c>
      <c r="F522" s="7">
        <f>+octubre21!F522+noviembre21!F522+diciembre21!F522+'Productos Financieros21'!F522</f>
        <v>872919.33</v>
      </c>
      <c r="G522" s="7">
        <f>+octubre21!G522+noviembre21!G522+diciembre21!G522</f>
        <v>0</v>
      </c>
      <c r="H522" s="7">
        <f>+octubre21!H522+noviembre21!H522+diciembre21!H522+'Productos Financieros21'!H522</f>
        <v>872919.33</v>
      </c>
    </row>
    <row r="523" spans="1:8" x14ac:dyDescent="0.25">
      <c r="A523" s="6" t="s">
        <v>1036</v>
      </c>
      <c r="B523" s="6" t="s">
        <v>1037</v>
      </c>
      <c r="C523" s="7">
        <f>+octubre21!C523+noviembre21!C523+diciembre21!C523+'Productos Financieros21'!C523</f>
        <v>2007789.08</v>
      </c>
      <c r="D523" s="7">
        <f>+octubre21!D523+noviembre21!D523+diciembre21!D523+'Productos Financieros21'!G523</f>
        <v>0</v>
      </c>
      <c r="E523" s="7">
        <f t="shared" si="9"/>
        <v>2007789.08</v>
      </c>
      <c r="F523" s="7">
        <f>+octubre21!F523+noviembre21!F523+diciembre21!F523+'Productos Financieros21'!F523</f>
        <v>1000538.16</v>
      </c>
      <c r="G523" s="7">
        <f>+octubre21!G523+noviembre21!G523+diciembre21!G523</f>
        <v>0</v>
      </c>
      <c r="H523" s="7">
        <f>+octubre21!H523+noviembre21!H523+diciembre21!H523+'Productos Financieros21'!H523</f>
        <v>1000538.16</v>
      </c>
    </row>
    <row r="524" spans="1:8" x14ac:dyDescent="0.25">
      <c r="A524" s="6" t="s">
        <v>1038</v>
      </c>
      <c r="B524" s="6" t="s">
        <v>1039</v>
      </c>
      <c r="C524" s="7">
        <f>+octubre21!C524+noviembre21!C524+diciembre21!C524+'Productos Financieros21'!C524</f>
        <v>195143.99</v>
      </c>
      <c r="D524" s="7">
        <f>+octubre21!D524+noviembre21!D524+diciembre21!D524+'Productos Financieros21'!G524</f>
        <v>0</v>
      </c>
      <c r="E524" s="7">
        <f t="shared" si="9"/>
        <v>195143.99</v>
      </c>
      <c r="F524" s="7">
        <f>+octubre21!F524+noviembre21!F524+diciembre21!F524+'Productos Financieros21'!F524</f>
        <v>18752.829999999998</v>
      </c>
      <c r="G524" s="7">
        <f>+octubre21!G524+noviembre21!G524+diciembre21!G524</f>
        <v>0</v>
      </c>
      <c r="H524" s="7">
        <f>+octubre21!H524+noviembre21!H524+diciembre21!H524+'Productos Financieros21'!H524</f>
        <v>18752.829999999998</v>
      </c>
    </row>
    <row r="525" spans="1:8" x14ac:dyDescent="0.25">
      <c r="A525" s="6" t="s">
        <v>1040</v>
      </c>
      <c r="B525" s="6" t="s">
        <v>1041</v>
      </c>
      <c r="C525" s="7">
        <f>+octubre21!C525+noviembre21!C525+diciembre21!C525+'Productos Financieros21'!C525</f>
        <v>410452.07</v>
      </c>
      <c r="D525" s="7">
        <f>+octubre21!D525+noviembre21!D525+diciembre21!D525+'Productos Financieros21'!G525</f>
        <v>0</v>
      </c>
      <c r="E525" s="7">
        <f t="shared" si="9"/>
        <v>410452.07</v>
      </c>
      <c r="F525" s="7">
        <f>+octubre21!F525+noviembre21!F525+diciembre21!F525+'Productos Financieros21'!F525</f>
        <v>561921.06999999995</v>
      </c>
      <c r="G525" s="7">
        <f>+octubre21!G525+noviembre21!G525+diciembre21!G525</f>
        <v>0</v>
      </c>
      <c r="H525" s="7">
        <f>+octubre21!H525+noviembre21!H525+diciembre21!H525+'Productos Financieros21'!H525</f>
        <v>561921.06999999995</v>
      </c>
    </row>
    <row r="526" spans="1:8" x14ac:dyDescent="0.25">
      <c r="A526" s="6" t="s">
        <v>1042</v>
      </c>
      <c r="B526" s="6" t="s">
        <v>1043</v>
      </c>
      <c r="C526" s="7">
        <f>+octubre21!C526+noviembre21!C526+diciembre21!C526+'Productos Financieros21'!C526</f>
        <v>1203305.04</v>
      </c>
      <c r="D526" s="7">
        <f>+octubre21!D526+noviembre21!D526+diciembre21!D526+'Productos Financieros21'!G526</f>
        <v>301953.58</v>
      </c>
      <c r="E526" s="7">
        <f t="shared" si="9"/>
        <v>901351.46</v>
      </c>
      <c r="F526" s="7">
        <f>+octubre21!F526+noviembre21!F526+diciembre21!F526+'Productos Financieros21'!F526</f>
        <v>1226899.7500000002</v>
      </c>
      <c r="G526" s="7">
        <f>+octubre21!G526+noviembre21!G526+diciembre21!G526</f>
        <v>0</v>
      </c>
      <c r="H526" s="7">
        <f>+octubre21!H526+noviembre21!H526+diciembre21!H526+'Productos Financieros21'!H526</f>
        <v>1226899.7500000002</v>
      </c>
    </row>
    <row r="527" spans="1:8" x14ac:dyDescent="0.25">
      <c r="A527" s="6" t="s">
        <v>1044</v>
      </c>
      <c r="B527" s="6" t="s">
        <v>1045</v>
      </c>
      <c r="C527" s="7">
        <f>+octubre21!C527+noviembre21!C527+diciembre21!C527+'Productos Financieros21'!C527</f>
        <v>149654.91999999998</v>
      </c>
      <c r="D527" s="7">
        <f>+octubre21!D527+noviembre21!D527+diciembre21!D527+'Productos Financieros21'!G527</f>
        <v>0</v>
      </c>
      <c r="E527" s="7">
        <f t="shared" si="9"/>
        <v>149654.91999999998</v>
      </c>
      <c r="F527" s="7">
        <f>+octubre21!F527+noviembre21!F527+diciembre21!F527+'Productos Financieros21'!F527</f>
        <v>41488.560000000005</v>
      </c>
      <c r="G527" s="7">
        <f>+octubre21!G527+noviembre21!G527+diciembre21!G527</f>
        <v>0</v>
      </c>
      <c r="H527" s="7">
        <f>+octubre21!H527+noviembre21!H527+diciembre21!H527+'Productos Financieros21'!H527</f>
        <v>41488.560000000005</v>
      </c>
    </row>
    <row r="528" spans="1:8" x14ac:dyDescent="0.25">
      <c r="A528" s="6" t="s">
        <v>1046</v>
      </c>
      <c r="B528" s="6" t="s">
        <v>1047</v>
      </c>
      <c r="C528" s="7">
        <f>+octubre21!C528+noviembre21!C528+diciembre21!C528+'Productos Financieros21'!C528</f>
        <v>377652.52</v>
      </c>
      <c r="D528" s="7">
        <f>+octubre21!D528+noviembre21!D528+diciembre21!D528+'Productos Financieros21'!G528</f>
        <v>0</v>
      </c>
      <c r="E528" s="7">
        <f t="shared" si="9"/>
        <v>377652.52</v>
      </c>
      <c r="F528" s="7">
        <f>+octubre21!F528+noviembre21!F528+diciembre21!F528+'Productos Financieros21'!F528</f>
        <v>199974.88</v>
      </c>
      <c r="G528" s="7">
        <f>+octubre21!G528+noviembre21!G528+diciembre21!G528</f>
        <v>0</v>
      </c>
      <c r="H528" s="7">
        <f>+octubre21!H528+noviembre21!H528+diciembre21!H528+'Productos Financieros21'!H528</f>
        <v>199974.88</v>
      </c>
    </row>
    <row r="529" spans="1:8" x14ac:dyDescent="0.25">
      <c r="A529" s="6" t="s">
        <v>1048</v>
      </c>
      <c r="B529" s="6" t="s">
        <v>1049</v>
      </c>
      <c r="C529" s="7">
        <f>+octubre21!C529+noviembre21!C529+diciembre21!C529+'Productos Financieros21'!C529</f>
        <v>363279.44</v>
      </c>
      <c r="D529" s="7">
        <f>+octubre21!D529+noviembre21!D529+diciembre21!D529+'Productos Financieros21'!G529</f>
        <v>0</v>
      </c>
      <c r="E529" s="7">
        <f t="shared" si="9"/>
        <v>363279.44</v>
      </c>
      <c r="F529" s="7">
        <f>+octubre21!F529+noviembre21!F529+diciembre21!F529+'Productos Financieros21'!F529</f>
        <v>271003.3</v>
      </c>
      <c r="G529" s="7">
        <f>+octubre21!G529+noviembre21!G529+diciembre21!G529</f>
        <v>0</v>
      </c>
      <c r="H529" s="7">
        <f>+octubre21!H529+noviembre21!H529+diciembre21!H529+'Productos Financieros21'!H529</f>
        <v>271003.3</v>
      </c>
    </row>
    <row r="530" spans="1:8" x14ac:dyDescent="0.25">
      <c r="A530" s="6" t="s">
        <v>1050</v>
      </c>
      <c r="B530" s="6" t="s">
        <v>1051</v>
      </c>
      <c r="C530" s="7">
        <f>+octubre21!C530+noviembre21!C530+diciembre21!C530+'Productos Financieros21'!C530</f>
        <v>108517.34</v>
      </c>
      <c r="D530" s="7">
        <f>+octubre21!D530+noviembre21!D530+diciembre21!D530+'Productos Financieros21'!G530</f>
        <v>0</v>
      </c>
      <c r="E530" s="7">
        <f t="shared" si="9"/>
        <v>108517.34</v>
      </c>
      <c r="F530" s="7">
        <f>+octubre21!F530+noviembre21!F530+diciembre21!F530+'Productos Financieros21'!F530</f>
        <v>54267.040000000001</v>
      </c>
      <c r="G530" s="7">
        <f>+octubre21!G530+noviembre21!G530+diciembre21!G530</f>
        <v>0</v>
      </c>
      <c r="H530" s="7">
        <f>+octubre21!H530+noviembre21!H530+diciembre21!H530+'Productos Financieros21'!H530</f>
        <v>54267.040000000001</v>
      </c>
    </row>
    <row r="531" spans="1:8" x14ac:dyDescent="0.25">
      <c r="A531" s="6" t="s">
        <v>1052</v>
      </c>
      <c r="B531" s="6" t="s">
        <v>1053</v>
      </c>
      <c r="C531" s="7">
        <f>+octubre21!C531+noviembre21!C531+diciembre21!C531+'Productos Financieros21'!C531</f>
        <v>1458215.98</v>
      </c>
      <c r="D531" s="7">
        <f>+octubre21!D531+noviembre21!D531+diciembre21!D531+'Productos Financieros21'!G531</f>
        <v>0</v>
      </c>
      <c r="E531" s="7">
        <f t="shared" si="9"/>
        <v>1458215.98</v>
      </c>
      <c r="F531" s="7">
        <f>+octubre21!F531+noviembre21!F531+diciembre21!F531+'Productos Financieros21'!F531</f>
        <v>2071606.8699999999</v>
      </c>
      <c r="G531" s="7">
        <f>+octubre21!G531+noviembre21!G531+diciembre21!G531</f>
        <v>18259</v>
      </c>
      <c r="H531" s="7">
        <f>+octubre21!H531+noviembre21!H531+diciembre21!H531+'Productos Financieros21'!H531</f>
        <v>2053347.8699999999</v>
      </c>
    </row>
    <row r="532" spans="1:8" x14ac:dyDescent="0.25">
      <c r="A532" s="6" t="s">
        <v>1054</v>
      </c>
      <c r="B532" s="6" t="s">
        <v>1055</v>
      </c>
      <c r="C532" s="7">
        <f>+octubre21!C532+noviembre21!C532+diciembre21!C532+'Productos Financieros21'!C532</f>
        <v>3488914.86</v>
      </c>
      <c r="D532" s="7">
        <f>+octubre21!D532+noviembre21!D532+diciembre21!D532+'Productos Financieros21'!G532</f>
        <v>0</v>
      </c>
      <c r="E532" s="7">
        <f t="shared" si="9"/>
        <v>3488914.86</v>
      </c>
      <c r="F532" s="7">
        <f>+octubre21!F532+noviembre21!F532+diciembre21!F532+'Productos Financieros21'!F532</f>
        <v>2769444.4699999997</v>
      </c>
      <c r="G532" s="7">
        <f>+octubre21!G532+noviembre21!G532+diciembre21!G532</f>
        <v>3554</v>
      </c>
      <c r="H532" s="7">
        <f>+octubre21!H532+noviembre21!H532+diciembre21!H532+'Productos Financieros21'!H532</f>
        <v>2765890.4699999997</v>
      </c>
    </row>
    <row r="533" spans="1:8" x14ac:dyDescent="0.25">
      <c r="A533" s="6" t="s">
        <v>1056</v>
      </c>
      <c r="B533" s="6" t="s">
        <v>1057</v>
      </c>
      <c r="C533" s="7">
        <f>+octubre21!C533+noviembre21!C533+diciembre21!C533+'Productos Financieros21'!C533</f>
        <v>890543.2300000001</v>
      </c>
      <c r="D533" s="7">
        <f>+octubre21!D533+noviembre21!D533+diciembre21!D533+'Productos Financieros21'!G533</f>
        <v>0</v>
      </c>
      <c r="E533" s="7">
        <f t="shared" si="9"/>
        <v>890543.2300000001</v>
      </c>
      <c r="F533" s="7">
        <f>+octubre21!F533+noviembre21!F533+diciembre21!F533+'Productos Financieros21'!F533</f>
        <v>413226.07999999996</v>
      </c>
      <c r="G533" s="7">
        <f>+octubre21!G533+noviembre21!G533+diciembre21!G533</f>
        <v>0</v>
      </c>
      <c r="H533" s="7">
        <f>+octubre21!H533+noviembre21!H533+diciembre21!H533+'Productos Financieros21'!H533</f>
        <v>413226.07999999996</v>
      </c>
    </row>
    <row r="534" spans="1:8" x14ac:dyDescent="0.25">
      <c r="A534" s="6" t="s">
        <v>1058</v>
      </c>
      <c r="B534" s="6" t="s">
        <v>1059</v>
      </c>
      <c r="C534" s="7">
        <f>+octubre21!C534+noviembre21!C534+diciembre21!C534+'Productos Financieros21'!C534</f>
        <v>303292.07</v>
      </c>
      <c r="D534" s="7">
        <f>+octubre21!D534+noviembre21!D534+diciembre21!D534+'Productos Financieros21'!G534</f>
        <v>0</v>
      </c>
      <c r="E534" s="7">
        <f t="shared" si="9"/>
        <v>303292.07</v>
      </c>
      <c r="F534" s="7">
        <f>+octubre21!F534+noviembre21!F534+diciembre21!F534+'Productos Financieros21'!F534</f>
        <v>150022.63</v>
      </c>
      <c r="G534" s="7">
        <f>+octubre21!G534+noviembre21!G534+diciembre21!G534</f>
        <v>0</v>
      </c>
      <c r="H534" s="7">
        <f>+octubre21!H534+noviembre21!H534+diciembre21!H534+'Productos Financieros21'!H534</f>
        <v>150022.63</v>
      </c>
    </row>
    <row r="535" spans="1:8" x14ac:dyDescent="0.25">
      <c r="A535" s="6" t="s">
        <v>1060</v>
      </c>
      <c r="B535" s="6" t="s">
        <v>1061</v>
      </c>
      <c r="C535" s="7">
        <f>+octubre21!C535+noviembre21!C535+diciembre21!C535+'Productos Financieros21'!C535</f>
        <v>599027.57999999996</v>
      </c>
      <c r="D535" s="7">
        <f>+octubre21!D535+noviembre21!D535+diciembre21!D535+'Productos Financieros21'!G535</f>
        <v>0</v>
      </c>
      <c r="E535" s="7">
        <f t="shared" si="9"/>
        <v>599027.57999999996</v>
      </c>
      <c r="F535" s="7">
        <f>+octubre21!F535+noviembre21!F535+diciembre21!F535+'Productos Financieros21'!F535</f>
        <v>244616.55999999997</v>
      </c>
      <c r="G535" s="7">
        <f>+octubre21!G535+noviembre21!G535+diciembre21!G535</f>
        <v>0</v>
      </c>
      <c r="H535" s="7">
        <f>+octubre21!H535+noviembre21!H535+diciembre21!H535+'Productos Financieros21'!H535</f>
        <v>244616.55999999997</v>
      </c>
    </row>
    <row r="536" spans="1:8" x14ac:dyDescent="0.25">
      <c r="A536" s="6" t="s">
        <v>1062</v>
      </c>
      <c r="B536" s="6" t="s">
        <v>1063</v>
      </c>
      <c r="C536" s="7">
        <f>+octubre21!C536+noviembre21!C536+diciembre21!C536+'Productos Financieros21'!C536</f>
        <v>936721.67999999993</v>
      </c>
      <c r="D536" s="7">
        <f>+octubre21!D536+noviembre21!D536+diciembre21!D536+'Productos Financieros21'!G536</f>
        <v>0</v>
      </c>
      <c r="E536" s="7">
        <f t="shared" si="9"/>
        <v>936721.67999999993</v>
      </c>
      <c r="F536" s="7">
        <f>+octubre21!F536+noviembre21!F536+diciembre21!F536+'Productos Financieros21'!F536</f>
        <v>651038.5</v>
      </c>
      <c r="G536" s="7">
        <f>+octubre21!G536+noviembre21!G536+diciembre21!G536</f>
        <v>0</v>
      </c>
      <c r="H536" s="7">
        <f>+octubre21!H536+noviembre21!H536+diciembre21!H536+'Productos Financieros21'!H536</f>
        <v>651038.5</v>
      </c>
    </row>
    <row r="537" spans="1:8" x14ac:dyDescent="0.25">
      <c r="A537" s="6" t="s">
        <v>1064</v>
      </c>
      <c r="B537" s="6" t="s">
        <v>1065</v>
      </c>
      <c r="C537" s="7">
        <f>+octubre21!C537+noviembre21!C537+diciembre21!C537+'Productos Financieros21'!C537</f>
        <v>357294.33</v>
      </c>
      <c r="D537" s="7">
        <f>+octubre21!D537+noviembre21!D537+diciembre21!D537+'Productos Financieros21'!G537</f>
        <v>0</v>
      </c>
      <c r="E537" s="7">
        <f t="shared" si="9"/>
        <v>357294.33</v>
      </c>
      <c r="F537" s="7">
        <f>+octubre21!F537+noviembre21!F537+diciembre21!F537+'Productos Financieros21'!F537</f>
        <v>433472.49000000005</v>
      </c>
      <c r="G537" s="7">
        <f>+octubre21!G537+noviembre21!G537+diciembre21!G537</f>
        <v>0</v>
      </c>
      <c r="H537" s="7">
        <f>+octubre21!H537+noviembre21!H537+diciembre21!H537+'Productos Financieros21'!H537</f>
        <v>433472.49000000005</v>
      </c>
    </row>
    <row r="538" spans="1:8" x14ac:dyDescent="0.25">
      <c r="A538" s="6" t="s">
        <v>1066</v>
      </c>
      <c r="B538" s="6" t="s">
        <v>1067</v>
      </c>
      <c r="C538" s="7">
        <f>+octubre21!C538+noviembre21!C538+diciembre21!C538+'Productos Financieros21'!C538</f>
        <v>1262001.4400000002</v>
      </c>
      <c r="D538" s="7">
        <f>+octubre21!D538+noviembre21!D538+diciembre21!D538+'Productos Financieros21'!G538</f>
        <v>0</v>
      </c>
      <c r="E538" s="7">
        <f t="shared" si="9"/>
        <v>1262001.4400000002</v>
      </c>
      <c r="F538" s="7">
        <f>+octubre21!F538+noviembre21!F538+diciembre21!F538+'Productos Financieros21'!F538</f>
        <v>674769.96000000008</v>
      </c>
      <c r="G538" s="7">
        <f>+octubre21!G538+noviembre21!G538+diciembre21!G538</f>
        <v>0</v>
      </c>
      <c r="H538" s="7">
        <f>+octubre21!H538+noviembre21!H538+diciembre21!H538+'Productos Financieros21'!H538</f>
        <v>674769.96000000008</v>
      </c>
    </row>
    <row r="539" spans="1:8" x14ac:dyDescent="0.25">
      <c r="A539" s="6" t="s">
        <v>1068</v>
      </c>
      <c r="B539" s="6" t="s">
        <v>1069</v>
      </c>
      <c r="C539" s="7">
        <f>+octubre21!C539+noviembre21!C539+diciembre21!C539+'Productos Financieros21'!C539</f>
        <v>449532.32</v>
      </c>
      <c r="D539" s="7">
        <f>+octubre21!D539+noviembre21!D539+diciembre21!D539+'Productos Financieros21'!G539</f>
        <v>0</v>
      </c>
      <c r="E539" s="7">
        <f t="shared" si="9"/>
        <v>449532.32</v>
      </c>
      <c r="F539" s="7">
        <f>+octubre21!F539+noviembre21!F539+diciembre21!F539+'Productos Financieros21'!F539</f>
        <v>452391.27000000008</v>
      </c>
      <c r="G539" s="7">
        <f>+octubre21!G539+noviembre21!G539+diciembre21!G539</f>
        <v>0</v>
      </c>
      <c r="H539" s="7">
        <f>+octubre21!H539+noviembre21!H539+diciembre21!H539+'Productos Financieros21'!H539</f>
        <v>452391.27000000008</v>
      </c>
    </row>
    <row r="540" spans="1:8" x14ac:dyDescent="0.25">
      <c r="A540" s="6" t="s">
        <v>1070</v>
      </c>
      <c r="B540" s="6" t="s">
        <v>1071</v>
      </c>
      <c r="C540" s="7">
        <f>+octubre21!C540+noviembre21!C540+diciembre21!C540+'Productos Financieros21'!C540</f>
        <v>1278470.58</v>
      </c>
      <c r="D540" s="7">
        <f>+octubre21!D540+noviembre21!D540+diciembre21!D540+'Productos Financieros21'!G540</f>
        <v>0</v>
      </c>
      <c r="E540" s="7">
        <f t="shared" si="9"/>
        <v>1278470.58</v>
      </c>
      <c r="F540" s="7">
        <f>+octubre21!F540+noviembre21!F540+diciembre21!F540+'Productos Financieros21'!F540</f>
        <v>582831.31999999995</v>
      </c>
      <c r="G540" s="7">
        <f>+octubre21!G540+noviembre21!G540+diciembre21!G540</f>
        <v>0</v>
      </c>
      <c r="H540" s="7">
        <f>+octubre21!H540+noviembre21!H540+diciembre21!H540+'Productos Financieros21'!H540</f>
        <v>582831.31999999995</v>
      </c>
    </row>
    <row r="541" spans="1:8" x14ac:dyDescent="0.25">
      <c r="A541" s="6" t="s">
        <v>1072</v>
      </c>
      <c r="B541" s="6" t="s">
        <v>1073</v>
      </c>
      <c r="C541" s="7">
        <f>+octubre21!C541+noviembre21!C541+diciembre21!C541+'Productos Financieros21'!C541</f>
        <v>1071246.8799999999</v>
      </c>
      <c r="D541" s="7">
        <f>+octubre21!D541+noviembre21!D541+diciembre21!D541+'Productos Financieros21'!G541</f>
        <v>0</v>
      </c>
      <c r="E541" s="7">
        <f t="shared" si="9"/>
        <v>1071246.8799999999</v>
      </c>
      <c r="F541" s="7">
        <f>+octubre21!F541+noviembre21!F541+diciembre21!F541+'Productos Financieros21'!F541</f>
        <v>535534.3600000001</v>
      </c>
      <c r="G541" s="7">
        <f>+octubre21!G541+noviembre21!G541+diciembre21!G541</f>
        <v>0</v>
      </c>
      <c r="H541" s="7">
        <f>+octubre21!H541+noviembre21!H541+diciembre21!H541+'Productos Financieros21'!H541</f>
        <v>535534.3600000001</v>
      </c>
    </row>
    <row r="542" spans="1:8" x14ac:dyDescent="0.25">
      <c r="A542" s="6" t="s">
        <v>1074</v>
      </c>
      <c r="B542" s="6" t="s">
        <v>1075</v>
      </c>
      <c r="C542" s="7">
        <f>+octubre21!C542+noviembre21!C542+diciembre21!C542+'Productos Financieros21'!C542</f>
        <v>186054.52</v>
      </c>
      <c r="D542" s="7">
        <f>+octubre21!D542+noviembre21!D542+diciembre21!D542+'Productos Financieros21'!G542</f>
        <v>0</v>
      </c>
      <c r="E542" s="7">
        <f t="shared" si="9"/>
        <v>186054.52</v>
      </c>
      <c r="F542" s="7">
        <f>+octubre21!F542+noviembre21!F542+diciembre21!F542+'Productos Financieros21'!F542</f>
        <v>74513.450000000012</v>
      </c>
      <c r="G542" s="7">
        <f>+octubre21!G542+noviembre21!G542+diciembre21!G542</f>
        <v>0</v>
      </c>
      <c r="H542" s="7">
        <f>+octubre21!H542+noviembre21!H542+diciembre21!H542+'Productos Financieros21'!H542</f>
        <v>74513.450000000012</v>
      </c>
    </row>
    <row r="543" spans="1:8" x14ac:dyDescent="0.25">
      <c r="A543" s="6" t="s">
        <v>1076</v>
      </c>
      <c r="B543" s="6" t="s">
        <v>1077</v>
      </c>
      <c r="C543" s="7">
        <f>+octubre21!C543+noviembre21!C543+diciembre21!C543+'Productos Financieros21'!C543</f>
        <v>1447012.1300000001</v>
      </c>
      <c r="D543" s="7">
        <f>+octubre21!D543+noviembre21!D543+diciembre21!D543+'Productos Financieros21'!G543</f>
        <v>0</v>
      </c>
      <c r="E543" s="7">
        <f t="shared" si="9"/>
        <v>1447012.1300000001</v>
      </c>
      <c r="F543" s="7">
        <f>+octubre21!F543+noviembre21!F543+diciembre21!F543+'Productos Financieros21'!F543</f>
        <v>1113552.99</v>
      </c>
      <c r="G543" s="7">
        <f>+octubre21!G543+noviembre21!G543+diciembre21!G543</f>
        <v>0</v>
      </c>
      <c r="H543" s="7">
        <f>+octubre21!H543+noviembre21!H543+diciembre21!H543+'Productos Financieros21'!H543</f>
        <v>1113552.99</v>
      </c>
    </row>
    <row r="544" spans="1:8" x14ac:dyDescent="0.25">
      <c r="A544" s="6" t="s">
        <v>1078</v>
      </c>
      <c r="B544" s="6" t="s">
        <v>1079</v>
      </c>
      <c r="C544" s="7">
        <f>+octubre21!C544+noviembre21!C544+diciembre21!C544+'Productos Financieros21'!C544</f>
        <v>229795.27000000002</v>
      </c>
      <c r="D544" s="7">
        <f>+octubre21!D544+noviembre21!D544+diciembre21!D544+'Productos Financieros21'!G544</f>
        <v>0</v>
      </c>
      <c r="E544" s="7">
        <f t="shared" si="9"/>
        <v>229795.27000000002</v>
      </c>
      <c r="F544" s="7">
        <f>+octubre21!F544+noviembre21!F544+diciembre21!F544+'Productos Financieros21'!F544</f>
        <v>118325.38</v>
      </c>
      <c r="G544" s="7">
        <f>+octubre21!G544+noviembre21!G544+diciembre21!G544</f>
        <v>0</v>
      </c>
      <c r="H544" s="7">
        <f>+octubre21!H544+noviembre21!H544+diciembre21!H544+'Productos Financieros21'!H544</f>
        <v>118325.38</v>
      </c>
    </row>
    <row r="545" spans="1:8" x14ac:dyDescent="0.25">
      <c r="A545" s="6" t="s">
        <v>1080</v>
      </c>
      <c r="B545" s="6" t="s">
        <v>1081</v>
      </c>
      <c r="C545" s="7">
        <f>+octubre21!C545+noviembre21!C545+diciembre21!C545+'Productos Financieros21'!C545</f>
        <v>542984.79999999993</v>
      </c>
      <c r="D545" s="7">
        <f>+octubre21!D545+noviembre21!D545+diciembre21!D545+'Productos Financieros21'!G545</f>
        <v>0</v>
      </c>
      <c r="E545" s="7">
        <f t="shared" si="9"/>
        <v>542984.79999999993</v>
      </c>
      <c r="F545" s="7">
        <f>+octubre21!F545+noviembre21!F545+diciembre21!F545+'Productos Financieros21'!F545</f>
        <v>1053477.55</v>
      </c>
      <c r="G545" s="7">
        <f>+octubre21!G545+noviembre21!G545+diciembre21!G545</f>
        <v>19256</v>
      </c>
      <c r="H545" s="7">
        <f>+octubre21!H545+noviembre21!H545+diciembre21!H545+'Productos Financieros21'!H545</f>
        <v>1034221.5499999999</v>
      </c>
    </row>
    <row r="546" spans="1:8" x14ac:dyDescent="0.25">
      <c r="A546" s="6" t="s">
        <v>1082</v>
      </c>
      <c r="B546" s="6" t="s">
        <v>1083</v>
      </c>
      <c r="C546" s="7">
        <f>+octubre21!C546+noviembre21!C546+diciembre21!C546+'Productos Financieros21'!C546</f>
        <v>816647.14</v>
      </c>
      <c r="D546" s="7">
        <f>+octubre21!D546+noviembre21!D546+diciembre21!D546+'Productos Financieros21'!G546</f>
        <v>205417.83000000002</v>
      </c>
      <c r="E546" s="7">
        <f t="shared" si="9"/>
        <v>611229.31000000006</v>
      </c>
      <c r="F546" s="7">
        <f>+octubre21!F546+noviembre21!F546+diciembre21!F546+'Productos Financieros21'!F546</f>
        <v>1381735.06</v>
      </c>
      <c r="G546" s="7">
        <f>+octubre21!G546+noviembre21!G546+diciembre21!G546</f>
        <v>0</v>
      </c>
      <c r="H546" s="7">
        <f>+octubre21!H546+noviembre21!H546+diciembre21!H546+'Productos Financieros21'!H546</f>
        <v>1381735.06</v>
      </c>
    </row>
    <row r="547" spans="1:8" x14ac:dyDescent="0.25">
      <c r="A547" s="6" t="s">
        <v>1084</v>
      </c>
      <c r="B547" s="6" t="s">
        <v>1085</v>
      </c>
      <c r="C547" s="7">
        <f>+octubre21!C547+noviembre21!C547+diciembre21!C547+'Productos Financieros21'!C547</f>
        <v>487426.1</v>
      </c>
      <c r="D547" s="7">
        <f>+octubre21!D547+noviembre21!D547+diciembre21!D547+'Productos Financieros21'!G547</f>
        <v>0</v>
      </c>
      <c r="E547" s="7">
        <f t="shared" si="9"/>
        <v>487426.1</v>
      </c>
      <c r="F547" s="7">
        <f>+octubre21!F547+noviembre21!F547+diciembre21!F547+'Productos Financieros21'!F547</f>
        <v>258556.71</v>
      </c>
      <c r="G547" s="7">
        <f>+octubre21!G547+noviembre21!G547+diciembre21!G547</f>
        <v>0</v>
      </c>
      <c r="H547" s="7">
        <f>+octubre21!H547+noviembre21!H547+diciembre21!H547+'Productos Financieros21'!H547</f>
        <v>258556.71</v>
      </c>
    </row>
    <row r="548" spans="1:8" x14ac:dyDescent="0.25">
      <c r="A548" s="6" t="s">
        <v>1086</v>
      </c>
      <c r="B548" s="6" t="s">
        <v>1087</v>
      </c>
      <c r="C548" s="7">
        <f>+octubre21!C548+noviembre21!C548+diciembre21!C548+'Productos Financieros21'!C548</f>
        <v>209955.9</v>
      </c>
      <c r="D548" s="7">
        <f>+octubre21!D548+noviembre21!D548+diciembre21!D548+'Productos Financieros21'!G548</f>
        <v>0</v>
      </c>
      <c r="E548" s="7">
        <f t="shared" si="9"/>
        <v>209955.9</v>
      </c>
      <c r="F548" s="7">
        <f>+octubre21!F548+noviembre21!F548+diciembre21!F548+'Productos Financieros21'!F548</f>
        <v>147201.43</v>
      </c>
      <c r="G548" s="7">
        <f>+octubre21!G548+noviembre21!G548+diciembre21!G548</f>
        <v>0</v>
      </c>
      <c r="H548" s="7">
        <f>+octubre21!H548+noviembre21!H548+diciembre21!H548+'Productos Financieros21'!H548</f>
        <v>147201.43</v>
      </c>
    </row>
    <row r="549" spans="1:8" x14ac:dyDescent="0.25">
      <c r="A549" s="6" t="s">
        <v>1088</v>
      </c>
      <c r="B549" s="6" t="s">
        <v>1089</v>
      </c>
      <c r="C549" s="7">
        <f>+octubre21!C549+noviembre21!C549+diciembre21!C549+'Productos Financieros21'!C549</f>
        <v>1997579.3099999998</v>
      </c>
      <c r="D549" s="7">
        <f>+octubre21!D549+noviembre21!D549+diciembre21!D549+'Productos Financieros21'!G549</f>
        <v>0</v>
      </c>
      <c r="E549" s="7">
        <f t="shared" si="9"/>
        <v>1997579.3099999998</v>
      </c>
      <c r="F549" s="7">
        <f>+octubre21!F549+noviembre21!F549+diciembre21!F549+'Productos Financieros21'!F549</f>
        <v>1059783.8200000003</v>
      </c>
      <c r="G549" s="7">
        <f>+octubre21!G549+noviembre21!G549+diciembre21!G549</f>
        <v>0</v>
      </c>
      <c r="H549" s="7">
        <f>+octubre21!H549+noviembre21!H549+diciembre21!H549+'Productos Financieros21'!H549</f>
        <v>1059783.8200000003</v>
      </c>
    </row>
    <row r="550" spans="1:8" x14ac:dyDescent="0.25">
      <c r="A550" s="6" t="s">
        <v>1090</v>
      </c>
      <c r="B550" s="6" t="s">
        <v>1091</v>
      </c>
      <c r="C550" s="7">
        <f>+octubre21!C550+noviembre21!C550+diciembre21!C550+'Productos Financieros21'!C550</f>
        <v>299474.5</v>
      </c>
      <c r="D550" s="7">
        <f>+octubre21!D550+noviembre21!D550+diciembre21!D550+'Productos Financieros21'!G550</f>
        <v>0</v>
      </c>
      <c r="E550" s="7">
        <f t="shared" si="9"/>
        <v>299474.5</v>
      </c>
      <c r="F550" s="7">
        <f>+octubre21!F550+noviembre21!F550+diciembre21!F550+'Productos Financieros21'!F550</f>
        <v>171264.77</v>
      </c>
      <c r="G550" s="7">
        <f>+octubre21!G550+noviembre21!G550+diciembre21!G550</f>
        <v>0</v>
      </c>
      <c r="H550" s="7">
        <f>+octubre21!H550+noviembre21!H550+diciembre21!H550+'Productos Financieros21'!H550</f>
        <v>171264.77</v>
      </c>
    </row>
    <row r="551" spans="1:8" x14ac:dyDescent="0.25">
      <c r="A551" s="6" t="s">
        <v>1092</v>
      </c>
      <c r="B551" s="6" t="s">
        <v>1093</v>
      </c>
      <c r="C551" s="7">
        <f>+octubre21!C551+noviembre21!C551+diciembre21!C551+'Productos Financieros21'!C551</f>
        <v>1035976.1900000001</v>
      </c>
      <c r="D551" s="7">
        <f>+octubre21!D551+noviembre21!D551+diciembre21!D551+'Productos Financieros21'!G551</f>
        <v>0</v>
      </c>
      <c r="E551" s="7">
        <f t="shared" si="9"/>
        <v>1035976.1900000001</v>
      </c>
      <c r="F551" s="7">
        <f>+octubre21!F551+noviembre21!F551+diciembre21!F551+'Productos Financieros21'!F551</f>
        <v>1675971.95</v>
      </c>
      <c r="G551" s="7">
        <f>+octubre21!G551+noviembre21!G551+diciembre21!G551</f>
        <v>0</v>
      </c>
      <c r="H551" s="7">
        <f>+octubre21!H551+noviembre21!H551+diciembre21!H551+'Productos Financieros21'!H551</f>
        <v>1675971.95</v>
      </c>
    </row>
    <row r="552" spans="1:8" x14ac:dyDescent="0.25">
      <c r="A552" s="6" t="s">
        <v>1094</v>
      </c>
      <c r="B552" s="6" t="s">
        <v>1095</v>
      </c>
      <c r="C552" s="7">
        <f>+octubre21!C552+noviembre21!C552+diciembre21!C552+'Productos Financieros21'!C552</f>
        <v>1078399.6299999999</v>
      </c>
      <c r="D552" s="7">
        <f>+octubre21!D552+noviembre21!D552+diciembre21!D552+'Productos Financieros21'!G552</f>
        <v>0</v>
      </c>
      <c r="E552" s="7">
        <f t="shared" si="9"/>
        <v>1078399.6299999999</v>
      </c>
      <c r="F552" s="7">
        <f>+octubre21!F552+noviembre21!F552+diciembre21!F552+'Productos Financieros21'!F552</f>
        <v>1060779.54</v>
      </c>
      <c r="G552" s="7">
        <f>+octubre21!G552+noviembre21!G552+diciembre21!G552</f>
        <v>0</v>
      </c>
      <c r="H552" s="7">
        <f>+octubre21!H552+noviembre21!H552+diciembre21!H552+'Productos Financieros21'!H552</f>
        <v>1060779.54</v>
      </c>
    </row>
    <row r="553" spans="1:8" x14ac:dyDescent="0.25">
      <c r="A553" s="6" t="s">
        <v>1096</v>
      </c>
      <c r="B553" s="6" t="s">
        <v>1097</v>
      </c>
      <c r="C553" s="7">
        <f>+octubre21!C553+noviembre21!C553+diciembre21!C553+'Productos Financieros21'!C553</f>
        <v>252724.99000000002</v>
      </c>
      <c r="D553" s="7">
        <f>+octubre21!D553+noviembre21!D553+diciembre21!D553+'Productos Financieros21'!G553</f>
        <v>0</v>
      </c>
      <c r="E553" s="7">
        <f t="shared" si="9"/>
        <v>252724.99000000002</v>
      </c>
      <c r="F553" s="7">
        <f>+octubre21!F553+noviembre21!F553+diciembre21!F553+'Productos Financieros21'!F553</f>
        <v>166784.01</v>
      </c>
      <c r="G553" s="7">
        <f>+octubre21!G553+noviembre21!G553+diciembre21!G553</f>
        <v>0</v>
      </c>
      <c r="H553" s="7">
        <f>+octubre21!H553+noviembre21!H553+diciembre21!H553+'Productos Financieros21'!H553</f>
        <v>166784.01</v>
      </c>
    </row>
    <row r="554" spans="1:8" x14ac:dyDescent="0.25">
      <c r="A554" s="6" t="s">
        <v>1098</v>
      </c>
      <c r="B554" s="6" t="s">
        <v>1099</v>
      </c>
      <c r="C554" s="7">
        <f>+octubre21!C554+noviembre21!C554+diciembre21!C554+'Productos Financieros21'!C554</f>
        <v>456061.36</v>
      </c>
      <c r="D554" s="7">
        <f>+octubre21!D554+noviembre21!D554+diciembre21!D554+'Productos Financieros21'!G554</f>
        <v>0</v>
      </c>
      <c r="E554" s="7">
        <f t="shared" si="9"/>
        <v>456061.36</v>
      </c>
      <c r="F554" s="7">
        <f>+octubre21!F554+noviembre21!F554+diciembre21!F554+'Productos Financieros21'!F554</f>
        <v>325270.33999999997</v>
      </c>
      <c r="G554" s="7">
        <f>+octubre21!G554+noviembre21!G554+diciembre21!G554</f>
        <v>0</v>
      </c>
      <c r="H554" s="7">
        <f>+octubre21!H554+noviembre21!H554+diciembre21!H554+'Productos Financieros21'!H554</f>
        <v>325270.33999999997</v>
      </c>
    </row>
    <row r="555" spans="1:8" x14ac:dyDescent="0.25">
      <c r="A555" s="6" t="s">
        <v>1100</v>
      </c>
      <c r="B555" s="6" t="s">
        <v>1101</v>
      </c>
      <c r="C555" s="7">
        <f>+octubre21!C555+noviembre21!C555+diciembre21!C555+'Productos Financieros21'!C555</f>
        <v>2310531.3000000003</v>
      </c>
      <c r="D555" s="7">
        <f>+octubre21!D555+noviembre21!D555+diciembre21!D555+'Productos Financieros21'!G555</f>
        <v>0</v>
      </c>
      <c r="E555" s="7">
        <f t="shared" si="9"/>
        <v>2310531.3000000003</v>
      </c>
      <c r="F555" s="7">
        <f>+octubre21!F555+noviembre21!F555+diciembre21!F555+'Productos Financieros21'!F555</f>
        <v>1902665.43</v>
      </c>
      <c r="G555" s="7">
        <f>+octubre21!G555+noviembre21!G555+diciembre21!G555</f>
        <v>0</v>
      </c>
      <c r="H555" s="7">
        <f>+octubre21!H555+noviembre21!H555+diciembre21!H555+'Productos Financieros21'!H555</f>
        <v>1902665.43</v>
      </c>
    </row>
    <row r="556" spans="1:8" x14ac:dyDescent="0.25">
      <c r="A556" s="6" t="s">
        <v>1102</v>
      </c>
      <c r="B556" s="6" t="s">
        <v>1103</v>
      </c>
      <c r="C556" s="7">
        <f>+octubre21!C556+noviembre21!C556+diciembre21!C556+'Productos Financieros21'!C556</f>
        <v>810499.78</v>
      </c>
      <c r="D556" s="7">
        <f>+octubre21!D556+noviembre21!D556+diciembre21!D556+'Productos Financieros21'!G556</f>
        <v>0</v>
      </c>
      <c r="E556" s="7">
        <f t="shared" si="9"/>
        <v>810499.78</v>
      </c>
      <c r="F556" s="7">
        <f>+octubre21!F556+noviembre21!F556+diciembre21!F556+'Productos Financieros21'!F556</f>
        <v>956560.28999999992</v>
      </c>
      <c r="G556" s="7">
        <f>+octubre21!G556+noviembre21!G556+diciembre21!G556</f>
        <v>0</v>
      </c>
      <c r="H556" s="7">
        <f>+octubre21!H556+noviembre21!H556+diciembre21!H556+'Productos Financieros21'!H556</f>
        <v>956560.28999999992</v>
      </c>
    </row>
    <row r="557" spans="1:8" x14ac:dyDescent="0.25">
      <c r="A557" s="6" t="s">
        <v>1104</v>
      </c>
      <c r="B557" s="6" t="s">
        <v>1105</v>
      </c>
      <c r="C557" s="7">
        <f>+octubre21!C557+noviembre21!C557+diciembre21!C557+'Productos Financieros21'!C557</f>
        <v>2181045.98</v>
      </c>
      <c r="D557" s="7">
        <f>+octubre21!D557+noviembre21!D557+diciembre21!D557+'Productos Financieros21'!G557</f>
        <v>0</v>
      </c>
      <c r="E557" s="7">
        <f t="shared" si="9"/>
        <v>2181045.98</v>
      </c>
      <c r="F557" s="7">
        <f>+octubre21!F557+noviembre21!F557+diciembre21!F557+'Productos Financieros21'!F557</f>
        <v>5020779.7700000005</v>
      </c>
      <c r="G557" s="7">
        <f>+octubre21!G557+noviembre21!G557+diciembre21!G557</f>
        <v>0</v>
      </c>
      <c r="H557" s="7">
        <f>+octubre21!H557+noviembre21!H557+diciembre21!H557+'Productos Financieros21'!H557</f>
        <v>5020779.7700000005</v>
      </c>
    </row>
    <row r="558" spans="1:8" x14ac:dyDescent="0.25">
      <c r="A558" s="6" t="s">
        <v>1106</v>
      </c>
      <c r="B558" s="6" t="s">
        <v>1107</v>
      </c>
      <c r="C558" s="7">
        <f>+octubre21!C558+noviembre21!C558+diciembre21!C558+'Productos Financieros21'!C558</f>
        <v>147149.04999999999</v>
      </c>
      <c r="D558" s="7">
        <f>+octubre21!D558+noviembre21!D558+diciembre21!D558+'Productos Financieros21'!G558</f>
        <v>0</v>
      </c>
      <c r="E558" s="7">
        <f t="shared" si="9"/>
        <v>147149.04999999999</v>
      </c>
      <c r="F558" s="7">
        <f>+octubre21!F558+noviembre21!F558+diciembre21!F558+'Productos Financieros21'!F558</f>
        <v>68041.240000000005</v>
      </c>
      <c r="G558" s="7">
        <f>+octubre21!G558+noviembre21!G558+diciembre21!G558</f>
        <v>0</v>
      </c>
      <c r="H558" s="7">
        <f>+octubre21!H558+noviembre21!H558+diciembre21!H558+'Productos Financieros21'!H558</f>
        <v>68041.240000000005</v>
      </c>
    </row>
    <row r="559" spans="1:8" x14ac:dyDescent="0.25">
      <c r="A559" s="6" t="s">
        <v>1108</v>
      </c>
      <c r="B559" s="6" t="s">
        <v>1109</v>
      </c>
      <c r="C559" s="7">
        <f>+octubre21!C559+noviembre21!C559+diciembre21!C559+'Productos Financieros21'!C559</f>
        <v>888925.33</v>
      </c>
      <c r="D559" s="7">
        <f>+octubre21!D559+noviembre21!D559+diciembre21!D559+'Productos Financieros21'!G559</f>
        <v>0</v>
      </c>
      <c r="E559" s="7">
        <f t="shared" si="9"/>
        <v>888925.33</v>
      </c>
      <c r="F559" s="7">
        <f>+octubre21!F559+noviembre21!F559+diciembre21!F559+'Productos Financieros21'!F559</f>
        <v>2002569.9000000001</v>
      </c>
      <c r="G559" s="7">
        <f>+octubre21!G559+noviembre21!G559+diciembre21!G559</f>
        <v>0</v>
      </c>
      <c r="H559" s="7">
        <f>+octubre21!H559+noviembre21!H559+diciembre21!H559+'Productos Financieros21'!H559</f>
        <v>2002569.9000000001</v>
      </c>
    </row>
    <row r="560" spans="1:8" x14ac:dyDescent="0.25">
      <c r="A560" s="6" t="s">
        <v>1110</v>
      </c>
      <c r="B560" s="6" t="s">
        <v>1111</v>
      </c>
      <c r="C560" s="7">
        <f>+octubre21!C560+noviembre21!C560+diciembre21!C560+'Productos Financieros21'!C560</f>
        <v>1594516.33</v>
      </c>
      <c r="D560" s="7">
        <f>+octubre21!D560+noviembre21!D560+diciembre21!D560+'Productos Financieros21'!G560</f>
        <v>0</v>
      </c>
      <c r="E560" s="7">
        <f t="shared" si="9"/>
        <v>1594516.33</v>
      </c>
      <c r="F560" s="7">
        <f>+octubre21!F560+noviembre21!F560+diciembre21!F560+'Productos Financieros21'!F560</f>
        <v>979793.88</v>
      </c>
      <c r="G560" s="7">
        <f>+octubre21!G560+noviembre21!G560+diciembre21!G560</f>
        <v>0</v>
      </c>
      <c r="H560" s="7">
        <f>+octubre21!H560+noviembre21!H560+diciembre21!H560+'Productos Financieros21'!H560</f>
        <v>979793.88</v>
      </c>
    </row>
    <row r="561" spans="1:8" x14ac:dyDescent="0.25">
      <c r="A561" s="6" t="s">
        <v>1112</v>
      </c>
      <c r="B561" s="6" t="s">
        <v>1113</v>
      </c>
      <c r="C561" s="7">
        <f>+octubre21!C561+noviembre21!C561+diciembre21!C561+'Productos Financieros21'!C561</f>
        <v>547023.77999999991</v>
      </c>
      <c r="D561" s="7">
        <f>+octubre21!D561+noviembre21!D561+diciembre21!D561+'Productos Financieros21'!G561</f>
        <v>0</v>
      </c>
      <c r="E561" s="7">
        <f t="shared" si="9"/>
        <v>547023.77999999991</v>
      </c>
      <c r="F561" s="7">
        <f>+octubre21!F561+noviembre21!F561+diciembre21!F561+'Productos Financieros21'!F561</f>
        <v>567397.57999999996</v>
      </c>
      <c r="G561" s="7">
        <f>+octubre21!G561+noviembre21!G561+diciembre21!G561</f>
        <v>0</v>
      </c>
      <c r="H561" s="7">
        <f>+octubre21!H561+noviembre21!H561+diciembre21!H561+'Productos Financieros21'!H561</f>
        <v>567397.57999999996</v>
      </c>
    </row>
    <row r="562" spans="1:8" x14ac:dyDescent="0.25">
      <c r="A562" s="6" t="s">
        <v>1114</v>
      </c>
      <c r="B562" s="6" t="s">
        <v>1115</v>
      </c>
      <c r="C562" s="7">
        <f>+octubre21!C562+noviembre21!C562+diciembre21!C562+'Productos Financieros21'!C562</f>
        <v>120081.65</v>
      </c>
      <c r="D562" s="7">
        <f>+octubre21!D562+noviembre21!D562+diciembre21!D562+'Productos Financieros21'!G562</f>
        <v>0</v>
      </c>
      <c r="E562" s="7">
        <f t="shared" si="9"/>
        <v>120081.65</v>
      </c>
      <c r="F562" s="7">
        <f>+octubre21!F562+noviembre21!F562+diciembre21!F562+'Productos Financieros21'!F562</f>
        <v>50782</v>
      </c>
      <c r="G562" s="7">
        <f>+octubre21!G562+noviembre21!G562+diciembre21!G562</f>
        <v>0</v>
      </c>
      <c r="H562" s="7">
        <f>+octubre21!H562+noviembre21!H562+diciembre21!H562+'Productos Financieros21'!H562</f>
        <v>50782</v>
      </c>
    </row>
    <row r="563" spans="1:8" x14ac:dyDescent="0.25">
      <c r="A563" s="6" t="s">
        <v>1116</v>
      </c>
      <c r="B563" s="6" t="s">
        <v>1117</v>
      </c>
      <c r="C563" s="7">
        <f>+octubre21!C563+noviembre21!C563+diciembre21!C563+'Productos Financieros21'!C563</f>
        <v>1149816.8799999999</v>
      </c>
      <c r="D563" s="7">
        <f>+octubre21!D563+noviembre21!D563+diciembre21!D563+'Productos Financieros21'!G563</f>
        <v>0</v>
      </c>
      <c r="E563" s="7">
        <f t="shared" si="9"/>
        <v>1149816.8799999999</v>
      </c>
      <c r="F563" s="7">
        <f>+octubre21!F563+noviembre21!F563+diciembre21!F563+'Productos Financieros21'!F563</f>
        <v>2413306.6599999997</v>
      </c>
      <c r="G563" s="7">
        <f>+octubre21!G563+noviembre21!G563+diciembre21!G563</f>
        <v>0</v>
      </c>
      <c r="H563" s="7">
        <f>+octubre21!H563+noviembre21!H563+diciembre21!H563+'Productos Financieros21'!H563</f>
        <v>2413306.6599999997</v>
      </c>
    </row>
    <row r="564" spans="1:8" x14ac:dyDescent="0.25">
      <c r="A564" s="6" t="s">
        <v>1118</v>
      </c>
      <c r="B564" s="6" t="s">
        <v>1119</v>
      </c>
      <c r="C564" s="7">
        <f>+octubre21!C564+noviembre21!C564+diciembre21!C564+'Productos Financieros21'!C564</f>
        <v>281558.32999999996</v>
      </c>
      <c r="D564" s="7">
        <f>+octubre21!D564+noviembre21!D564+diciembre21!D564+'Productos Financieros21'!G564</f>
        <v>0</v>
      </c>
      <c r="E564" s="7">
        <f t="shared" si="9"/>
        <v>281558.32999999996</v>
      </c>
      <c r="F564" s="7">
        <f>+octubre21!F564+noviembre21!F564+diciembre21!F564+'Productos Financieros21'!F564</f>
        <v>228353.04</v>
      </c>
      <c r="G564" s="7">
        <f>+octubre21!G564+noviembre21!G564+diciembre21!G564</f>
        <v>0</v>
      </c>
      <c r="H564" s="7">
        <f>+octubre21!H564+noviembre21!H564+diciembre21!H564+'Productos Financieros21'!H564</f>
        <v>228353.04</v>
      </c>
    </row>
    <row r="565" spans="1:8" x14ac:dyDescent="0.25">
      <c r="A565" s="6" t="s">
        <v>1120</v>
      </c>
      <c r="B565" s="6" t="s">
        <v>1121</v>
      </c>
      <c r="C565" s="7">
        <f>+octubre21!C565+noviembre21!C565+diciembre21!C565+'Productos Financieros21'!C565</f>
        <v>3945249.79</v>
      </c>
      <c r="D565" s="7">
        <f>+octubre21!D565+noviembre21!D565+diciembre21!D565+'Productos Financieros21'!G565</f>
        <v>0</v>
      </c>
      <c r="E565" s="7">
        <f t="shared" si="9"/>
        <v>3945249.79</v>
      </c>
      <c r="F565" s="7">
        <f>+octubre21!F565+noviembre21!F565+diciembre21!F565+'Productos Financieros21'!F565</f>
        <v>3828066.6199999996</v>
      </c>
      <c r="G565" s="7">
        <f>+octubre21!G565+noviembre21!G565+diciembre21!G565</f>
        <v>0</v>
      </c>
      <c r="H565" s="7">
        <f>+octubre21!H565+noviembre21!H565+diciembre21!H565+'Productos Financieros21'!H565</f>
        <v>3828066.6199999996</v>
      </c>
    </row>
    <row r="566" spans="1:8" x14ac:dyDescent="0.25">
      <c r="A566" s="6" t="s">
        <v>1122</v>
      </c>
      <c r="B566" s="6" t="s">
        <v>1123</v>
      </c>
      <c r="C566" s="7">
        <f>+octubre21!C566+noviembre21!C566+diciembre21!C566+'Productos Financieros21'!C566</f>
        <v>1568964.12</v>
      </c>
      <c r="D566" s="7">
        <f>+octubre21!D566+noviembre21!D566+diciembre21!D566+'Productos Financieros21'!G566</f>
        <v>0</v>
      </c>
      <c r="E566" s="7">
        <f t="shared" si="9"/>
        <v>1568964.12</v>
      </c>
      <c r="F566" s="7">
        <f>+octubre21!F566+noviembre21!F566+diciembre21!F566+'Productos Financieros21'!F566</f>
        <v>1073226.1000000001</v>
      </c>
      <c r="G566" s="7">
        <f>+octubre21!G566+noviembre21!G566+diciembre21!G566</f>
        <v>0</v>
      </c>
      <c r="H566" s="7">
        <f>+octubre21!H566+noviembre21!H566+diciembre21!H566+'Productos Financieros21'!H566</f>
        <v>1073226.1000000001</v>
      </c>
    </row>
    <row r="567" spans="1:8" x14ac:dyDescent="0.25">
      <c r="A567" s="6" t="s">
        <v>1124</v>
      </c>
      <c r="B567" s="6" t="s">
        <v>1125</v>
      </c>
      <c r="C567" s="7">
        <f>+octubre21!C567+noviembre21!C567+diciembre21!C567+'Productos Financieros21'!C567</f>
        <v>931008.24</v>
      </c>
      <c r="D567" s="7">
        <f>+octubre21!D567+noviembre21!D567+diciembre21!D567+'Productos Financieros21'!G567</f>
        <v>0</v>
      </c>
      <c r="E567" s="7">
        <f t="shared" si="9"/>
        <v>931008.24</v>
      </c>
      <c r="F567" s="7">
        <f>+octubre21!F567+noviembre21!F567+diciembre21!F567+'Productos Financieros21'!F567</f>
        <v>490228.83999999997</v>
      </c>
      <c r="G567" s="7">
        <f>+octubre21!G567+noviembre21!G567+diciembre21!G567</f>
        <v>9974</v>
      </c>
      <c r="H567" s="7">
        <f>+octubre21!H567+noviembre21!H567+diciembre21!H567+'Productos Financieros21'!H567</f>
        <v>480254.83999999997</v>
      </c>
    </row>
    <row r="568" spans="1:8" x14ac:dyDescent="0.25">
      <c r="A568" s="6" t="s">
        <v>1126</v>
      </c>
      <c r="B568" s="6" t="s">
        <v>1127</v>
      </c>
      <c r="C568" s="7">
        <f>+octubre21!C568+noviembre21!C568+diciembre21!C568+'Productos Financieros21'!C568</f>
        <v>318845.81</v>
      </c>
      <c r="D568" s="7">
        <f>+octubre21!D568+noviembre21!D568+diciembre21!D568+'Productos Financieros21'!G568</f>
        <v>0</v>
      </c>
      <c r="E568" s="7">
        <f t="shared" si="9"/>
        <v>318845.81</v>
      </c>
      <c r="F568" s="7">
        <f>+octubre21!F568+noviembre21!F568+diciembre21!F568+'Productos Financieros21'!F568</f>
        <v>279135.03999999998</v>
      </c>
      <c r="G568" s="7">
        <f>+octubre21!G568+noviembre21!G568+diciembre21!G568</f>
        <v>0</v>
      </c>
      <c r="H568" s="7">
        <f>+octubre21!H568+noviembre21!H568+diciembre21!H568+'Productos Financieros21'!H568</f>
        <v>279135.03999999998</v>
      </c>
    </row>
    <row r="569" spans="1:8" x14ac:dyDescent="0.25">
      <c r="A569" s="6" t="s">
        <v>1128</v>
      </c>
      <c r="B569" s="6" t="s">
        <v>1129</v>
      </c>
      <c r="C569" s="7">
        <f>+octubre21!C569+noviembre21!C569+diciembre21!C569+'Productos Financieros21'!C569</f>
        <v>436929.58999999997</v>
      </c>
      <c r="D569" s="7">
        <f>+octubre21!D569+noviembre21!D569+diciembre21!D569+'Productos Financieros21'!G569</f>
        <v>0</v>
      </c>
      <c r="E569" s="7">
        <f t="shared" si="9"/>
        <v>436929.58999999997</v>
      </c>
      <c r="F569" s="7">
        <f>+octubre21!F569+noviembre21!F569+diciembre21!F569+'Productos Financieros21'!F569</f>
        <v>206613.03999999998</v>
      </c>
      <c r="G569" s="7">
        <f>+octubre21!G569+noviembre21!G569+diciembre21!G569</f>
        <v>0</v>
      </c>
      <c r="H569" s="7">
        <f>+octubre21!H569+noviembre21!H569+diciembre21!H569+'Productos Financieros21'!H569</f>
        <v>206613.03999999998</v>
      </c>
    </row>
    <row r="570" spans="1:8" x14ac:dyDescent="0.25">
      <c r="A570" s="6" t="s">
        <v>1130</v>
      </c>
      <c r="B570" s="6" t="s">
        <v>1131</v>
      </c>
      <c r="C570" s="7">
        <f>+octubre21!C570+noviembre21!C570+diciembre21!C570+'Productos Financieros21'!C570</f>
        <v>455227.13999999996</v>
      </c>
      <c r="D570" s="7">
        <f>+octubre21!D570+noviembre21!D570+diciembre21!D570+'Productos Financieros21'!G570</f>
        <v>0</v>
      </c>
      <c r="E570" s="7">
        <f t="shared" si="9"/>
        <v>455227.13999999996</v>
      </c>
      <c r="F570" s="7">
        <f>+octubre21!F570+noviembre21!F570+diciembre21!F570+'Productos Financieros21'!F570</f>
        <v>198315.32</v>
      </c>
      <c r="G570" s="7">
        <f>+octubre21!G570+noviembre21!G570+diciembre21!G570</f>
        <v>0</v>
      </c>
      <c r="H570" s="7">
        <f>+octubre21!H570+noviembre21!H570+diciembre21!H570+'Productos Financieros21'!H570</f>
        <v>198315.32</v>
      </c>
    </row>
    <row r="571" spans="1:8" x14ac:dyDescent="0.25">
      <c r="A571" s="6" t="s">
        <v>1132</v>
      </c>
      <c r="B571" s="6" t="s">
        <v>1133</v>
      </c>
      <c r="C571" s="7">
        <f>+octubre21!C571+noviembre21!C571+diciembre21!C571+'Productos Financieros21'!C571</f>
        <v>5556749.4699999997</v>
      </c>
      <c r="D571" s="7">
        <f>+octubre21!D571+noviembre21!D571+diciembre21!D571+'Productos Financieros21'!G571</f>
        <v>0</v>
      </c>
      <c r="E571" s="7">
        <f t="shared" si="9"/>
        <v>5556749.4699999997</v>
      </c>
      <c r="F571" s="7">
        <f>+octubre21!F571+noviembre21!F571+diciembre21!F571+'Productos Financieros21'!F571</f>
        <v>7710898.1100000003</v>
      </c>
      <c r="G571" s="7">
        <f>+octubre21!G571+noviembre21!G571+diciembre21!G571</f>
        <v>0</v>
      </c>
      <c r="H571" s="7">
        <f>+octubre21!H571+noviembre21!H571+diciembre21!H571+'Productos Financieros21'!H571</f>
        <v>7710898.1100000003</v>
      </c>
    </row>
    <row r="572" spans="1:8" x14ac:dyDescent="0.25">
      <c r="A572" s="6" t="s">
        <v>1134</v>
      </c>
      <c r="B572" s="6" t="s">
        <v>1135</v>
      </c>
      <c r="C572" s="7">
        <f>+octubre21!C572+noviembre21!C572+diciembre21!C572+'Productos Financieros21'!C572</f>
        <v>947087</v>
      </c>
      <c r="D572" s="7">
        <f>+octubre21!D572+noviembre21!D572+diciembre21!D572+'Productos Financieros21'!G572</f>
        <v>0</v>
      </c>
      <c r="E572" s="7">
        <f t="shared" si="9"/>
        <v>947087</v>
      </c>
      <c r="F572" s="7">
        <f>+octubre21!F572+noviembre21!F572+diciembre21!F572+'Productos Financieros21'!F572</f>
        <v>521760.15</v>
      </c>
      <c r="G572" s="7">
        <f>+octubre21!G572+noviembre21!G572+diciembre21!G572</f>
        <v>0</v>
      </c>
      <c r="H572" s="7">
        <f>+octubre21!H572+noviembre21!H572+diciembre21!H572+'Productos Financieros21'!H572</f>
        <v>521760.15</v>
      </c>
    </row>
    <row r="573" spans="1:8" x14ac:dyDescent="0.25">
      <c r="A573" s="6" t="s">
        <v>1136</v>
      </c>
      <c r="B573" s="6" t="s">
        <v>1137</v>
      </c>
      <c r="C573" s="7">
        <f>+octubre21!C573+noviembre21!C573+diciembre21!C573+'Productos Financieros21'!C573</f>
        <v>937516.76</v>
      </c>
      <c r="D573" s="7">
        <f>+octubre21!D573+noviembre21!D573+diciembre21!D573+'Productos Financieros21'!G573</f>
        <v>0</v>
      </c>
      <c r="E573" s="7">
        <f t="shared" si="9"/>
        <v>937516.76</v>
      </c>
      <c r="F573" s="7">
        <f>+octubre21!F573+noviembre21!F573+diciembre21!F573+'Productos Financieros21'!F573</f>
        <v>561257.25999999989</v>
      </c>
      <c r="G573" s="7">
        <f>+octubre21!G573+noviembre21!G573+diciembre21!G573</f>
        <v>0</v>
      </c>
      <c r="H573" s="7">
        <f>+octubre21!H573+noviembre21!H573+diciembre21!H573+'Productos Financieros21'!H573</f>
        <v>561257.25999999989</v>
      </c>
    </row>
    <row r="574" spans="1:8" x14ac:dyDescent="0.25">
      <c r="A574" s="6" t="s">
        <v>1138</v>
      </c>
      <c r="B574" s="6" t="s">
        <v>1139</v>
      </c>
      <c r="C574" s="7">
        <f>+octubre21!C574+noviembre21!C574+diciembre21!C574+'Productos Financieros21'!C574</f>
        <v>478831.22000000003</v>
      </c>
      <c r="D574" s="7">
        <f>+octubre21!D574+noviembre21!D574+diciembre21!D574+'Productos Financieros21'!G574</f>
        <v>0</v>
      </c>
      <c r="E574" s="7">
        <f t="shared" si="9"/>
        <v>478831.22000000003</v>
      </c>
      <c r="F574" s="7">
        <f>+octubre21!F574+noviembre21!F574+diciembre21!F574+'Productos Financieros21'!F574</f>
        <v>281292.43999999994</v>
      </c>
      <c r="G574" s="7">
        <f>+octubre21!G574+noviembre21!G574+diciembre21!G574</f>
        <v>0</v>
      </c>
      <c r="H574" s="7">
        <f>+octubre21!H574+noviembre21!H574+diciembre21!H574+'Productos Financieros21'!H574</f>
        <v>281292.43999999994</v>
      </c>
    </row>
    <row r="575" spans="1:8" x14ac:dyDescent="0.25">
      <c r="A575" s="6" t="s">
        <v>1140</v>
      </c>
      <c r="B575" s="6" t="s">
        <v>1141</v>
      </c>
      <c r="C575" s="7">
        <f>+octubre21!C575+noviembre21!C575+diciembre21!C575+'Productos Financieros21'!C575</f>
        <v>555404.54999999993</v>
      </c>
      <c r="D575" s="7">
        <f>+octubre21!D575+noviembre21!D575+diciembre21!D575+'Productos Financieros21'!G575</f>
        <v>0</v>
      </c>
      <c r="E575" s="7">
        <f t="shared" si="9"/>
        <v>555404.54999999993</v>
      </c>
      <c r="F575" s="7">
        <f>+octubre21!F575+noviembre21!F575+diciembre21!F575+'Productos Financieros21'!F575</f>
        <v>241297.47</v>
      </c>
      <c r="G575" s="7">
        <f>+octubre21!G575+noviembre21!G575+diciembre21!G575</f>
        <v>0</v>
      </c>
      <c r="H575" s="7">
        <f>+octubre21!H575+noviembre21!H575+diciembre21!H575+'Productos Financieros21'!H575</f>
        <v>241297.47</v>
      </c>
    </row>
    <row r="576" spans="1:8" x14ac:dyDescent="0.25">
      <c r="A576" s="6" t="s">
        <v>1142</v>
      </c>
      <c r="B576" s="6" t="s">
        <v>1143</v>
      </c>
      <c r="C576" s="7">
        <f>+octubre21!C576+noviembre21!C576+diciembre21!C576+'Productos Financieros21'!C576</f>
        <v>2440123.33</v>
      </c>
      <c r="D576" s="7">
        <f>+octubre21!D576+noviembre21!D576+diciembre21!D576+'Productos Financieros21'!G576</f>
        <v>611306.98</v>
      </c>
      <c r="E576" s="7">
        <f t="shared" si="9"/>
        <v>1828816.35</v>
      </c>
      <c r="F576" s="7">
        <f>+octubre21!F576+noviembre21!F576+diciembre21!F576+'Productos Financieros21'!F576</f>
        <v>3666427.18</v>
      </c>
      <c r="G576" s="7">
        <f>+octubre21!G576+noviembre21!G576+diciembre21!G576</f>
        <v>0</v>
      </c>
      <c r="H576" s="7">
        <f>+octubre21!H576+noviembre21!H576+diciembre21!H576+'Productos Financieros21'!H576</f>
        <v>3666427.18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D6" sqref="D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4" t="s">
        <v>1148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5" t="s">
        <v>2</v>
      </c>
      <c r="D4" s="16"/>
      <c r="E4" s="17"/>
      <c r="F4" s="15" t="s">
        <v>3</v>
      </c>
      <c r="G4" s="16"/>
      <c r="H4" s="17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4617060.82</v>
      </c>
      <c r="E6" s="5">
        <f t="shared" si="0"/>
        <v>708557496.18000007</v>
      </c>
      <c r="F6" s="5">
        <f t="shared" si="0"/>
        <v>228563012.00000003</v>
      </c>
      <c r="G6" s="5">
        <f t="shared" si="0"/>
        <v>0</v>
      </c>
      <c r="H6" s="5">
        <f t="shared" si="0"/>
        <v>228563012.00000003</v>
      </c>
    </row>
    <row r="7" spans="1:8" x14ac:dyDescent="0.25">
      <c r="A7" s="6" t="s">
        <v>4</v>
      </c>
      <c r="B7" s="6" t="s">
        <v>5</v>
      </c>
      <c r="C7" s="11">
        <v>360658.8</v>
      </c>
      <c r="D7" s="11"/>
      <c r="E7" s="11">
        <f>C7-D7</f>
        <v>360658.8</v>
      </c>
      <c r="F7" s="11">
        <v>46519.21</v>
      </c>
      <c r="G7" s="11">
        <v>0</v>
      </c>
      <c r="H7" s="12">
        <f>+F7-G7</f>
        <v>46519.21</v>
      </c>
    </row>
    <row r="8" spans="1:8" x14ac:dyDescent="0.25">
      <c r="A8" s="6" t="s">
        <v>6</v>
      </c>
      <c r="B8" s="6" t="s">
        <v>7</v>
      </c>
      <c r="C8" s="11">
        <v>6247010.5</v>
      </c>
      <c r="D8" s="11"/>
      <c r="E8" s="11">
        <f t="shared" ref="E8:E71" si="1">C8-D8</f>
        <v>6247010.5</v>
      </c>
      <c r="F8" s="11">
        <v>2498338.44</v>
      </c>
      <c r="G8" s="11">
        <v>0</v>
      </c>
      <c r="H8" s="12">
        <f t="shared" ref="H8:H71" si="2">+F8-G8</f>
        <v>2498338.44</v>
      </c>
    </row>
    <row r="9" spans="1:8" x14ac:dyDescent="0.25">
      <c r="A9" s="6" t="s">
        <v>8</v>
      </c>
      <c r="B9" s="6" t="s">
        <v>9</v>
      </c>
      <c r="C9" s="11">
        <v>839092.5</v>
      </c>
      <c r="D9" s="11"/>
      <c r="E9" s="11">
        <f t="shared" si="1"/>
        <v>839092.5</v>
      </c>
      <c r="F9" s="11">
        <v>140883.14000000001</v>
      </c>
      <c r="G9" s="11">
        <v>0</v>
      </c>
      <c r="H9" s="12">
        <f t="shared" si="2"/>
        <v>140883.14000000001</v>
      </c>
    </row>
    <row r="10" spans="1:8" x14ac:dyDescent="0.25">
      <c r="A10" s="6" t="s">
        <v>10</v>
      </c>
      <c r="B10" s="6" t="s">
        <v>11</v>
      </c>
      <c r="C10" s="11">
        <v>198242.3</v>
      </c>
      <c r="D10" s="11"/>
      <c r="E10" s="11">
        <f t="shared" si="1"/>
        <v>198242.3</v>
      </c>
      <c r="F10" s="11">
        <v>61231.9</v>
      </c>
      <c r="G10" s="11">
        <v>0</v>
      </c>
      <c r="H10" s="12">
        <f t="shared" si="2"/>
        <v>61231.9</v>
      </c>
    </row>
    <row r="11" spans="1:8" x14ac:dyDescent="0.25">
      <c r="A11" s="6" t="s">
        <v>12</v>
      </c>
      <c r="B11" s="6" t="s">
        <v>13</v>
      </c>
      <c r="C11" s="11">
        <v>1522373.1</v>
      </c>
      <c r="D11" s="11"/>
      <c r="E11" s="11">
        <f t="shared" si="1"/>
        <v>1522373.1</v>
      </c>
      <c r="F11" s="11">
        <v>844137.27</v>
      </c>
      <c r="G11" s="11">
        <v>0</v>
      </c>
      <c r="H11" s="12">
        <f t="shared" si="2"/>
        <v>844137.27</v>
      </c>
    </row>
    <row r="12" spans="1:8" x14ac:dyDescent="0.25">
      <c r="A12" s="6" t="s">
        <v>14</v>
      </c>
      <c r="B12" s="6" t="s">
        <v>15</v>
      </c>
      <c r="C12" s="11">
        <v>2285530.1</v>
      </c>
      <c r="D12" s="11"/>
      <c r="E12" s="11">
        <f t="shared" si="1"/>
        <v>2285530.1</v>
      </c>
      <c r="F12" s="11">
        <v>1131932.71</v>
      </c>
      <c r="G12" s="11">
        <v>0</v>
      </c>
      <c r="H12" s="12">
        <f t="shared" si="2"/>
        <v>1131932.71</v>
      </c>
    </row>
    <row r="13" spans="1:8" x14ac:dyDescent="0.25">
      <c r="A13" s="6" t="s">
        <v>16</v>
      </c>
      <c r="B13" s="6" t="s">
        <v>17</v>
      </c>
      <c r="C13" s="11">
        <v>959027.1</v>
      </c>
      <c r="D13" s="11"/>
      <c r="E13" s="11">
        <f t="shared" si="1"/>
        <v>959027.1</v>
      </c>
      <c r="F13" s="11">
        <v>132475.51</v>
      </c>
      <c r="G13" s="11">
        <v>0</v>
      </c>
      <c r="H13" s="12">
        <f t="shared" si="2"/>
        <v>132475.51</v>
      </c>
    </row>
    <row r="14" spans="1:8" x14ac:dyDescent="0.25">
      <c r="A14" s="6" t="s">
        <v>18</v>
      </c>
      <c r="B14" s="6" t="s">
        <v>19</v>
      </c>
      <c r="C14" s="11">
        <v>228288.8</v>
      </c>
      <c r="D14" s="11"/>
      <c r="E14" s="11">
        <f t="shared" si="1"/>
        <v>228288.8</v>
      </c>
      <c r="F14" s="11">
        <v>40600.01</v>
      </c>
      <c r="G14" s="11">
        <v>0</v>
      </c>
      <c r="H14" s="12">
        <f t="shared" si="2"/>
        <v>40600.01</v>
      </c>
    </row>
    <row r="15" spans="1:8" x14ac:dyDescent="0.25">
      <c r="A15" s="6" t="s">
        <v>20</v>
      </c>
      <c r="B15" s="6" t="s">
        <v>21</v>
      </c>
      <c r="C15" s="11">
        <v>1752971</v>
      </c>
      <c r="D15" s="11"/>
      <c r="E15" s="11">
        <f t="shared" si="1"/>
        <v>1752971</v>
      </c>
      <c r="F15" s="11">
        <v>379283.75</v>
      </c>
      <c r="G15" s="11">
        <v>0</v>
      </c>
      <c r="H15" s="12">
        <f t="shared" si="2"/>
        <v>379283.75</v>
      </c>
    </row>
    <row r="16" spans="1:8" x14ac:dyDescent="0.25">
      <c r="A16" s="6" t="s">
        <v>22</v>
      </c>
      <c r="B16" s="6" t="s">
        <v>23</v>
      </c>
      <c r="C16" s="11">
        <v>1074615.2</v>
      </c>
      <c r="D16" s="11"/>
      <c r="E16" s="11">
        <f t="shared" si="1"/>
        <v>1074615.2</v>
      </c>
      <c r="F16" s="11">
        <v>745292.28</v>
      </c>
      <c r="G16" s="11">
        <v>0</v>
      </c>
      <c r="H16" s="12">
        <f t="shared" si="2"/>
        <v>745292.28</v>
      </c>
    </row>
    <row r="17" spans="1:8" x14ac:dyDescent="0.25">
      <c r="A17" s="6" t="s">
        <v>24</v>
      </c>
      <c r="B17" s="6" t="s">
        <v>25</v>
      </c>
      <c r="C17" s="11">
        <v>305898.5</v>
      </c>
      <c r="D17" s="11"/>
      <c r="E17" s="11">
        <f t="shared" si="1"/>
        <v>305898.5</v>
      </c>
      <c r="F17" s="11">
        <v>77549.34</v>
      </c>
      <c r="G17" s="11">
        <v>0</v>
      </c>
      <c r="H17" s="12">
        <f t="shared" si="2"/>
        <v>77549.34</v>
      </c>
    </row>
    <row r="18" spans="1:8" x14ac:dyDescent="0.25">
      <c r="A18" s="6" t="s">
        <v>26</v>
      </c>
      <c r="B18" s="6" t="s">
        <v>27</v>
      </c>
      <c r="C18" s="11">
        <v>3199075.7</v>
      </c>
      <c r="D18" s="11"/>
      <c r="E18" s="11">
        <f t="shared" si="1"/>
        <v>3199075.7</v>
      </c>
      <c r="F18" s="11">
        <v>617629.04</v>
      </c>
      <c r="G18" s="11">
        <v>0</v>
      </c>
      <c r="H18" s="12">
        <f t="shared" si="2"/>
        <v>617629.04</v>
      </c>
    </row>
    <row r="19" spans="1:8" x14ac:dyDescent="0.25">
      <c r="A19" s="6" t="s">
        <v>28</v>
      </c>
      <c r="B19" s="6" t="s">
        <v>29</v>
      </c>
      <c r="C19" s="11">
        <v>364645.6</v>
      </c>
      <c r="D19" s="11"/>
      <c r="E19" s="11">
        <f t="shared" si="1"/>
        <v>364645.6</v>
      </c>
      <c r="F19" s="11">
        <v>168318.57</v>
      </c>
      <c r="G19" s="11">
        <v>0</v>
      </c>
      <c r="H19" s="12">
        <f t="shared" si="2"/>
        <v>168318.57</v>
      </c>
    </row>
    <row r="20" spans="1:8" x14ac:dyDescent="0.25">
      <c r="A20" s="6" t="s">
        <v>30</v>
      </c>
      <c r="B20" s="6" t="s">
        <v>31</v>
      </c>
      <c r="C20" s="11">
        <v>1901745.3</v>
      </c>
      <c r="D20" s="11"/>
      <c r="E20" s="11">
        <f t="shared" si="1"/>
        <v>1901745.3</v>
      </c>
      <c r="F20" s="11">
        <v>1553309.92</v>
      </c>
      <c r="G20" s="11">
        <v>0</v>
      </c>
      <c r="H20" s="12">
        <f t="shared" si="2"/>
        <v>1553309.92</v>
      </c>
    </row>
    <row r="21" spans="1:8" x14ac:dyDescent="0.25">
      <c r="A21" s="6" t="s">
        <v>32</v>
      </c>
      <c r="B21" s="6" t="s">
        <v>33</v>
      </c>
      <c r="C21" s="11">
        <v>1592610.5</v>
      </c>
      <c r="D21" s="11"/>
      <c r="E21" s="11">
        <f t="shared" si="1"/>
        <v>1592610.5</v>
      </c>
      <c r="F21" s="11">
        <v>296258.38</v>
      </c>
      <c r="G21" s="11">
        <v>0</v>
      </c>
      <c r="H21" s="12">
        <f t="shared" si="2"/>
        <v>296258.38</v>
      </c>
    </row>
    <row r="22" spans="1:8" x14ac:dyDescent="0.25">
      <c r="A22" s="6" t="s">
        <v>34</v>
      </c>
      <c r="B22" s="6" t="s">
        <v>35</v>
      </c>
      <c r="C22" s="11">
        <v>3921585.1</v>
      </c>
      <c r="D22" s="11"/>
      <c r="E22" s="11">
        <f t="shared" si="1"/>
        <v>3921585.1</v>
      </c>
      <c r="F22" s="11">
        <v>528961.71</v>
      </c>
      <c r="G22" s="11">
        <v>0</v>
      </c>
      <c r="H22" s="12">
        <f t="shared" si="2"/>
        <v>528961.71</v>
      </c>
    </row>
    <row r="23" spans="1:8" x14ac:dyDescent="0.25">
      <c r="A23" s="6" t="s">
        <v>36</v>
      </c>
      <c r="B23" s="6" t="s">
        <v>37</v>
      </c>
      <c r="C23" s="11">
        <v>954378.4</v>
      </c>
      <c r="D23" s="11"/>
      <c r="E23" s="11">
        <f t="shared" si="1"/>
        <v>954378.4</v>
      </c>
      <c r="F23" s="11">
        <v>199515.31</v>
      </c>
      <c r="G23" s="11">
        <v>0</v>
      </c>
      <c r="H23" s="12">
        <f t="shared" si="2"/>
        <v>199515.31</v>
      </c>
    </row>
    <row r="24" spans="1:8" x14ac:dyDescent="0.25">
      <c r="A24" s="6" t="s">
        <v>38</v>
      </c>
      <c r="B24" s="6" t="s">
        <v>39</v>
      </c>
      <c r="C24" s="11">
        <v>231095.2</v>
      </c>
      <c r="D24" s="11"/>
      <c r="E24" s="11">
        <f t="shared" si="1"/>
        <v>231095.2</v>
      </c>
      <c r="F24" s="11">
        <v>41595.65</v>
      </c>
      <c r="G24" s="11">
        <v>0</v>
      </c>
      <c r="H24" s="12">
        <f t="shared" si="2"/>
        <v>41595.65</v>
      </c>
    </row>
    <row r="25" spans="1:8" x14ac:dyDescent="0.25">
      <c r="A25" s="6" t="s">
        <v>40</v>
      </c>
      <c r="B25" s="6" t="s">
        <v>41</v>
      </c>
      <c r="C25" s="11">
        <v>697964.6</v>
      </c>
      <c r="D25" s="11"/>
      <c r="E25" s="11">
        <f t="shared" si="1"/>
        <v>697964.6</v>
      </c>
      <c r="F25" s="11">
        <v>152333.01</v>
      </c>
      <c r="G25" s="11">
        <v>0</v>
      </c>
      <c r="H25" s="12">
        <f t="shared" si="2"/>
        <v>152333.01</v>
      </c>
    </row>
    <row r="26" spans="1:8" x14ac:dyDescent="0.25">
      <c r="A26" s="6" t="s">
        <v>42</v>
      </c>
      <c r="B26" s="6" t="s">
        <v>43</v>
      </c>
      <c r="C26" s="11">
        <v>1212570.3999999999</v>
      </c>
      <c r="D26" s="11"/>
      <c r="E26" s="11">
        <f t="shared" si="1"/>
        <v>1212570.3999999999</v>
      </c>
      <c r="F26" s="11">
        <v>268103.88</v>
      </c>
      <c r="G26" s="11">
        <v>0</v>
      </c>
      <c r="H26" s="12">
        <f t="shared" si="2"/>
        <v>268103.88</v>
      </c>
    </row>
    <row r="27" spans="1:8" x14ac:dyDescent="0.25">
      <c r="A27" s="6" t="s">
        <v>44</v>
      </c>
      <c r="B27" s="6" t="s">
        <v>45</v>
      </c>
      <c r="C27" s="11">
        <v>1991287.3</v>
      </c>
      <c r="D27" s="11"/>
      <c r="E27" s="11">
        <f t="shared" si="1"/>
        <v>1991287.3</v>
      </c>
      <c r="F27" s="11">
        <v>801380.04</v>
      </c>
      <c r="G27" s="11">
        <v>0</v>
      </c>
      <c r="H27" s="12">
        <f t="shared" si="2"/>
        <v>801380.04</v>
      </c>
    </row>
    <row r="28" spans="1:8" x14ac:dyDescent="0.25">
      <c r="A28" s="6" t="s">
        <v>46</v>
      </c>
      <c r="B28" s="6" t="s">
        <v>47</v>
      </c>
      <c r="C28" s="11">
        <v>215981.5</v>
      </c>
      <c r="D28" s="11"/>
      <c r="E28" s="11">
        <f t="shared" si="1"/>
        <v>215981.5</v>
      </c>
      <c r="F28" s="11">
        <v>44416.63</v>
      </c>
      <c r="G28" s="11">
        <v>0</v>
      </c>
      <c r="H28" s="12">
        <f t="shared" si="2"/>
        <v>44416.63</v>
      </c>
    </row>
    <row r="29" spans="1:8" x14ac:dyDescent="0.25">
      <c r="A29" s="6" t="s">
        <v>48</v>
      </c>
      <c r="B29" s="6" t="s">
        <v>49</v>
      </c>
      <c r="C29" s="11">
        <v>3141016.6</v>
      </c>
      <c r="D29" s="11"/>
      <c r="E29" s="11">
        <f t="shared" si="1"/>
        <v>3141016.6</v>
      </c>
      <c r="F29" s="11">
        <v>1486933.88</v>
      </c>
      <c r="G29" s="11">
        <v>0</v>
      </c>
      <c r="H29" s="12">
        <f t="shared" si="2"/>
        <v>1486933.88</v>
      </c>
    </row>
    <row r="30" spans="1:8" x14ac:dyDescent="0.25">
      <c r="A30" s="6" t="s">
        <v>50</v>
      </c>
      <c r="B30" s="6" t="s">
        <v>51</v>
      </c>
      <c r="C30" s="11">
        <v>1274577.7</v>
      </c>
      <c r="D30" s="11"/>
      <c r="E30" s="11">
        <f t="shared" si="1"/>
        <v>1274577.7</v>
      </c>
      <c r="F30" s="11">
        <v>201561.9</v>
      </c>
      <c r="G30" s="11">
        <v>0</v>
      </c>
      <c r="H30" s="12">
        <f t="shared" si="2"/>
        <v>201561.9</v>
      </c>
    </row>
    <row r="31" spans="1:8" x14ac:dyDescent="0.25">
      <c r="A31" s="6" t="s">
        <v>52</v>
      </c>
      <c r="B31" s="6" t="s">
        <v>53</v>
      </c>
      <c r="C31" s="11">
        <v>1483656.1</v>
      </c>
      <c r="D31" s="11"/>
      <c r="E31" s="11">
        <f t="shared" si="1"/>
        <v>1483656.1</v>
      </c>
      <c r="F31" s="11">
        <v>628138.57999999996</v>
      </c>
      <c r="G31" s="11">
        <v>0</v>
      </c>
      <c r="H31" s="12">
        <f t="shared" si="2"/>
        <v>628138.57999999996</v>
      </c>
    </row>
    <row r="32" spans="1:8" x14ac:dyDescent="0.25">
      <c r="A32" s="6" t="s">
        <v>54</v>
      </c>
      <c r="B32" s="6" t="s">
        <v>55</v>
      </c>
      <c r="C32" s="11">
        <v>1859959.7</v>
      </c>
      <c r="D32" s="11"/>
      <c r="E32" s="11">
        <f t="shared" si="1"/>
        <v>1859959.7</v>
      </c>
      <c r="F32" s="11">
        <v>499756.25</v>
      </c>
      <c r="G32" s="11">
        <v>0</v>
      </c>
      <c r="H32" s="12">
        <f t="shared" si="2"/>
        <v>499756.25</v>
      </c>
    </row>
    <row r="33" spans="1:8" x14ac:dyDescent="0.25">
      <c r="A33" s="6" t="s">
        <v>56</v>
      </c>
      <c r="B33" s="6" t="s">
        <v>57</v>
      </c>
      <c r="C33" s="11">
        <v>801686.5</v>
      </c>
      <c r="D33" s="11"/>
      <c r="E33" s="11">
        <f t="shared" si="1"/>
        <v>801686.5</v>
      </c>
      <c r="F33" s="11">
        <v>120527.82</v>
      </c>
      <c r="G33" s="11">
        <v>0</v>
      </c>
      <c r="H33" s="12">
        <f t="shared" si="2"/>
        <v>120527.82</v>
      </c>
    </row>
    <row r="34" spans="1:8" x14ac:dyDescent="0.25">
      <c r="A34" s="6" t="s">
        <v>58</v>
      </c>
      <c r="B34" s="6" t="s">
        <v>59</v>
      </c>
      <c r="C34" s="11">
        <v>2607633</v>
      </c>
      <c r="D34" s="11"/>
      <c r="E34" s="11">
        <f t="shared" si="1"/>
        <v>2607633</v>
      </c>
      <c r="F34" s="11">
        <v>1280393.78</v>
      </c>
      <c r="G34" s="11">
        <v>0</v>
      </c>
      <c r="H34" s="12">
        <f t="shared" si="2"/>
        <v>1280393.78</v>
      </c>
    </row>
    <row r="35" spans="1:8" x14ac:dyDescent="0.25">
      <c r="A35" s="6" t="s">
        <v>60</v>
      </c>
      <c r="B35" s="6" t="s">
        <v>61</v>
      </c>
      <c r="C35" s="11">
        <v>1951888.7</v>
      </c>
      <c r="D35" s="11"/>
      <c r="E35" s="11">
        <f t="shared" si="1"/>
        <v>1951888.7</v>
      </c>
      <c r="F35" s="11">
        <v>233145.83</v>
      </c>
      <c r="G35" s="11">
        <v>0</v>
      </c>
      <c r="H35" s="12">
        <f t="shared" si="2"/>
        <v>233145.83</v>
      </c>
    </row>
    <row r="36" spans="1:8" x14ac:dyDescent="0.25">
      <c r="A36" s="6" t="s">
        <v>62</v>
      </c>
      <c r="B36" s="6" t="s">
        <v>63</v>
      </c>
      <c r="C36" s="11">
        <v>619395.1</v>
      </c>
      <c r="D36" s="11"/>
      <c r="E36" s="11">
        <f t="shared" si="1"/>
        <v>619395.1</v>
      </c>
      <c r="F36" s="11">
        <v>482885.68</v>
      </c>
      <c r="G36" s="11">
        <v>0</v>
      </c>
      <c r="H36" s="12">
        <f t="shared" si="2"/>
        <v>482885.68</v>
      </c>
    </row>
    <row r="37" spans="1:8" x14ac:dyDescent="0.25">
      <c r="A37" s="6" t="s">
        <v>64</v>
      </c>
      <c r="B37" s="6" t="s">
        <v>65</v>
      </c>
      <c r="C37" s="11">
        <v>1999181.1</v>
      </c>
      <c r="D37" s="11"/>
      <c r="E37" s="11">
        <f t="shared" si="1"/>
        <v>1999181.1</v>
      </c>
      <c r="F37" s="11">
        <v>397426.53</v>
      </c>
      <c r="G37" s="11">
        <v>0</v>
      </c>
      <c r="H37" s="12">
        <f t="shared" si="2"/>
        <v>397426.53</v>
      </c>
    </row>
    <row r="38" spans="1:8" x14ac:dyDescent="0.25">
      <c r="A38" s="6" t="s">
        <v>66</v>
      </c>
      <c r="B38" s="6" t="s">
        <v>67</v>
      </c>
      <c r="C38" s="11">
        <v>250051.7</v>
      </c>
      <c r="D38" s="11"/>
      <c r="E38" s="11">
        <f t="shared" si="1"/>
        <v>250051.7</v>
      </c>
      <c r="F38" s="11">
        <v>59572.49</v>
      </c>
      <c r="G38" s="11">
        <v>0</v>
      </c>
      <c r="H38" s="12">
        <f t="shared" si="2"/>
        <v>59572.49</v>
      </c>
    </row>
    <row r="39" spans="1:8" x14ac:dyDescent="0.25">
      <c r="A39" s="6" t="s">
        <v>68</v>
      </c>
      <c r="B39" s="6" t="s">
        <v>69</v>
      </c>
      <c r="C39" s="11">
        <v>305179.09999999998</v>
      </c>
      <c r="D39" s="11"/>
      <c r="E39" s="11">
        <f t="shared" si="1"/>
        <v>305179.09999999998</v>
      </c>
      <c r="F39" s="11">
        <v>162012.85</v>
      </c>
      <c r="G39" s="11">
        <v>0</v>
      </c>
      <c r="H39" s="12">
        <f t="shared" si="2"/>
        <v>162012.85</v>
      </c>
    </row>
    <row r="40" spans="1:8" x14ac:dyDescent="0.25">
      <c r="A40" s="6" t="s">
        <v>70</v>
      </c>
      <c r="B40" s="6" t="s">
        <v>71</v>
      </c>
      <c r="C40" s="11">
        <v>238702</v>
      </c>
      <c r="D40" s="11"/>
      <c r="E40" s="11">
        <f t="shared" si="1"/>
        <v>238702</v>
      </c>
      <c r="F40" s="11">
        <v>71243.61</v>
      </c>
      <c r="G40" s="11">
        <v>0</v>
      </c>
      <c r="H40" s="12">
        <f t="shared" si="2"/>
        <v>71243.61</v>
      </c>
    </row>
    <row r="41" spans="1:8" x14ac:dyDescent="0.25">
      <c r="A41" s="6" t="s">
        <v>72</v>
      </c>
      <c r="B41" s="6" t="s">
        <v>73</v>
      </c>
      <c r="C41" s="11">
        <v>45997.4</v>
      </c>
      <c r="D41" s="11"/>
      <c r="E41" s="11">
        <f t="shared" si="1"/>
        <v>45997.4</v>
      </c>
      <c r="F41" s="11">
        <v>36340.879999999997</v>
      </c>
      <c r="G41" s="11">
        <v>0</v>
      </c>
      <c r="H41" s="12">
        <f t="shared" si="2"/>
        <v>36340.879999999997</v>
      </c>
    </row>
    <row r="42" spans="1:8" x14ac:dyDescent="0.25">
      <c r="A42" s="6" t="s">
        <v>74</v>
      </c>
      <c r="B42" s="6" t="s">
        <v>75</v>
      </c>
      <c r="C42" s="11">
        <v>1306926.8999999999</v>
      </c>
      <c r="D42" s="11"/>
      <c r="E42" s="11">
        <f t="shared" si="1"/>
        <v>1306926.8999999999</v>
      </c>
      <c r="F42" s="11">
        <v>290727.05</v>
      </c>
      <c r="G42" s="11">
        <v>0</v>
      </c>
      <c r="H42" s="12">
        <f t="shared" si="2"/>
        <v>290727.05</v>
      </c>
    </row>
    <row r="43" spans="1:8" x14ac:dyDescent="0.25">
      <c r="A43" s="6" t="s">
        <v>76</v>
      </c>
      <c r="B43" s="6" t="s">
        <v>77</v>
      </c>
      <c r="C43" s="11">
        <v>1451485.4</v>
      </c>
      <c r="D43" s="11"/>
      <c r="E43" s="11">
        <f t="shared" si="1"/>
        <v>1451485.4</v>
      </c>
      <c r="F43" s="11">
        <v>244706.33</v>
      </c>
      <c r="G43" s="11">
        <v>0</v>
      </c>
      <c r="H43" s="12">
        <f t="shared" si="2"/>
        <v>244706.33</v>
      </c>
    </row>
    <row r="44" spans="1:8" x14ac:dyDescent="0.25">
      <c r="A44" s="6" t="s">
        <v>78</v>
      </c>
      <c r="B44" s="6" t="s">
        <v>79</v>
      </c>
      <c r="C44" s="11">
        <v>629739.5</v>
      </c>
      <c r="D44" s="11"/>
      <c r="E44" s="11">
        <f t="shared" si="1"/>
        <v>629739.5</v>
      </c>
      <c r="F44" s="11">
        <v>104265.69</v>
      </c>
      <c r="G44" s="11">
        <v>0</v>
      </c>
      <c r="H44" s="12">
        <f t="shared" si="2"/>
        <v>104265.69</v>
      </c>
    </row>
    <row r="45" spans="1:8" x14ac:dyDescent="0.25">
      <c r="A45" s="6" t="s">
        <v>80</v>
      </c>
      <c r="B45" s="6" t="s">
        <v>81</v>
      </c>
      <c r="C45" s="11">
        <v>5637316.9000000004</v>
      </c>
      <c r="D45" s="11"/>
      <c r="E45" s="11">
        <f t="shared" si="1"/>
        <v>5637316.9000000004</v>
      </c>
      <c r="F45" s="11">
        <v>4331755.57</v>
      </c>
      <c r="G45" s="11">
        <v>0</v>
      </c>
      <c r="H45" s="12">
        <f t="shared" si="2"/>
        <v>4331755.57</v>
      </c>
    </row>
    <row r="46" spans="1:8" x14ac:dyDescent="0.25">
      <c r="A46" s="6" t="s">
        <v>82</v>
      </c>
      <c r="B46" s="6" t="s">
        <v>83</v>
      </c>
      <c r="C46" s="11">
        <v>2626082.7999999998</v>
      </c>
      <c r="D46" s="11"/>
      <c r="E46" s="11">
        <f t="shared" si="1"/>
        <v>2626082.7999999998</v>
      </c>
      <c r="F46" s="11">
        <v>353175.84</v>
      </c>
      <c r="G46" s="11">
        <v>0</v>
      </c>
      <c r="H46" s="12">
        <f t="shared" si="2"/>
        <v>353175.84</v>
      </c>
    </row>
    <row r="47" spans="1:8" x14ac:dyDescent="0.25">
      <c r="A47" s="6" t="s">
        <v>84</v>
      </c>
      <c r="B47" s="6" t="s">
        <v>85</v>
      </c>
      <c r="C47" s="11">
        <v>6869110</v>
      </c>
      <c r="D47" s="11"/>
      <c r="E47" s="11">
        <f t="shared" si="1"/>
        <v>6869110</v>
      </c>
      <c r="F47" s="11">
        <v>1753986.81</v>
      </c>
      <c r="G47" s="11">
        <v>0</v>
      </c>
      <c r="H47" s="12">
        <f t="shared" si="2"/>
        <v>1753986.81</v>
      </c>
    </row>
    <row r="48" spans="1:8" x14ac:dyDescent="0.25">
      <c r="A48" s="6" t="s">
        <v>86</v>
      </c>
      <c r="B48" s="6" t="s">
        <v>87</v>
      </c>
      <c r="C48" s="11">
        <v>1410299.4</v>
      </c>
      <c r="D48" s="11"/>
      <c r="E48" s="11">
        <f t="shared" si="1"/>
        <v>1410299.4</v>
      </c>
      <c r="F48" s="11">
        <v>463802.57</v>
      </c>
      <c r="G48" s="11">
        <v>0</v>
      </c>
      <c r="H48" s="12">
        <f t="shared" si="2"/>
        <v>463802.57</v>
      </c>
    </row>
    <row r="49" spans="1:8" x14ac:dyDescent="0.25">
      <c r="A49" s="6" t="s">
        <v>88</v>
      </c>
      <c r="B49" s="6" t="s">
        <v>89</v>
      </c>
      <c r="C49" s="11">
        <v>8004122.4000000004</v>
      </c>
      <c r="D49" s="11"/>
      <c r="E49" s="11">
        <f t="shared" si="1"/>
        <v>8004122.4000000004</v>
      </c>
      <c r="F49" s="11">
        <v>6281938.8799999999</v>
      </c>
      <c r="G49" s="11">
        <v>0</v>
      </c>
      <c r="H49" s="12">
        <f t="shared" si="2"/>
        <v>6281938.8799999999</v>
      </c>
    </row>
    <row r="50" spans="1:8" x14ac:dyDescent="0.25">
      <c r="A50" s="6" t="s">
        <v>90</v>
      </c>
      <c r="B50" s="6" t="s">
        <v>91</v>
      </c>
      <c r="C50" s="11">
        <v>4540264.4000000004</v>
      </c>
      <c r="D50" s="11"/>
      <c r="E50" s="11">
        <f t="shared" si="1"/>
        <v>4540264.4000000004</v>
      </c>
      <c r="F50" s="11">
        <v>2264197.29</v>
      </c>
      <c r="G50" s="11">
        <v>0</v>
      </c>
      <c r="H50" s="12">
        <f t="shared" si="2"/>
        <v>2264197.29</v>
      </c>
    </row>
    <row r="51" spans="1:8" x14ac:dyDescent="0.25">
      <c r="A51" s="6" t="s">
        <v>92</v>
      </c>
      <c r="B51" s="6" t="s">
        <v>93</v>
      </c>
      <c r="C51" s="11">
        <v>541470.69999999995</v>
      </c>
      <c r="D51" s="11"/>
      <c r="E51" s="11">
        <f t="shared" si="1"/>
        <v>541470.69999999995</v>
      </c>
      <c r="F51" s="11">
        <v>436311.83</v>
      </c>
      <c r="G51" s="11">
        <v>0</v>
      </c>
      <c r="H51" s="12">
        <f t="shared" si="2"/>
        <v>436311.83</v>
      </c>
    </row>
    <row r="52" spans="1:8" x14ac:dyDescent="0.25">
      <c r="A52" s="6" t="s">
        <v>94</v>
      </c>
      <c r="B52" s="6" t="s">
        <v>95</v>
      </c>
      <c r="C52" s="11">
        <v>853346.4</v>
      </c>
      <c r="D52" s="11"/>
      <c r="E52" s="11">
        <f t="shared" si="1"/>
        <v>853346.4</v>
      </c>
      <c r="F52" s="11">
        <v>162787.23000000001</v>
      </c>
      <c r="G52" s="11">
        <v>0</v>
      </c>
      <c r="H52" s="12">
        <f t="shared" si="2"/>
        <v>162787.23000000001</v>
      </c>
    </row>
    <row r="53" spans="1:8" x14ac:dyDescent="0.25">
      <c r="A53" s="6" t="s">
        <v>96</v>
      </c>
      <c r="B53" s="6" t="s">
        <v>97</v>
      </c>
      <c r="C53" s="11">
        <v>98156.4</v>
      </c>
      <c r="D53" s="11"/>
      <c r="E53" s="11">
        <f t="shared" si="1"/>
        <v>98156.4</v>
      </c>
      <c r="F53" s="11">
        <v>4480.3900000000003</v>
      </c>
      <c r="G53" s="11">
        <v>0</v>
      </c>
      <c r="H53" s="12">
        <f t="shared" si="2"/>
        <v>4480.3900000000003</v>
      </c>
    </row>
    <row r="54" spans="1:8" x14ac:dyDescent="0.25">
      <c r="A54" s="6" t="s">
        <v>98</v>
      </c>
      <c r="B54" s="6" t="s">
        <v>99</v>
      </c>
      <c r="C54" s="11">
        <v>489524.4</v>
      </c>
      <c r="D54" s="11"/>
      <c r="E54" s="11">
        <f t="shared" si="1"/>
        <v>489524.4</v>
      </c>
      <c r="F54" s="11">
        <v>79264.05</v>
      </c>
      <c r="G54" s="11">
        <v>0</v>
      </c>
      <c r="H54" s="12">
        <f t="shared" si="2"/>
        <v>79264.05</v>
      </c>
    </row>
    <row r="55" spans="1:8" x14ac:dyDescent="0.25">
      <c r="A55" s="6" t="s">
        <v>100</v>
      </c>
      <c r="B55" s="6" t="s">
        <v>101</v>
      </c>
      <c r="C55" s="11">
        <v>286047</v>
      </c>
      <c r="D55" s="11"/>
      <c r="E55" s="11">
        <f t="shared" si="1"/>
        <v>286047</v>
      </c>
      <c r="F55" s="11">
        <v>65491.02</v>
      </c>
      <c r="G55" s="11">
        <v>0</v>
      </c>
      <c r="H55" s="12">
        <f t="shared" si="2"/>
        <v>65491.02</v>
      </c>
    </row>
    <row r="56" spans="1:8" x14ac:dyDescent="0.25">
      <c r="A56" s="6" t="s">
        <v>102</v>
      </c>
      <c r="B56" s="6" t="s">
        <v>103</v>
      </c>
      <c r="C56" s="11">
        <v>1290590.3999999999</v>
      </c>
      <c r="D56" s="11"/>
      <c r="E56" s="11">
        <f t="shared" si="1"/>
        <v>1290590.3999999999</v>
      </c>
      <c r="F56" s="11">
        <v>207425.12</v>
      </c>
      <c r="G56" s="11">
        <v>0</v>
      </c>
      <c r="H56" s="12">
        <f t="shared" si="2"/>
        <v>207425.12</v>
      </c>
    </row>
    <row r="57" spans="1:8" x14ac:dyDescent="0.25">
      <c r="A57" s="6" t="s">
        <v>104</v>
      </c>
      <c r="B57" s="6" t="s">
        <v>105</v>
      </c>
      <c r="C57" s="11">
        <v>1625230.4</v>
      </c>
      <c r="D57" s="11"/>
      <c r="E57" s="11">
        <f t="shared" si="1"/>
        <v>1625230.4</v>
      </c>
      <c r="F57" s="11">
        <v>263512.87</v>
      </c>
      <c r="G57" s="11">
        <v>0</v>
      </c>
      <c r="H57" s="12">
        <f t="shared" si="2"/>
        <v>263512.87</v>
      </c>
    </row>
    <row r="58" spans="1:8" x14ac:dyDescent="0.25">
      <c r="A58" s="6" t="s">
        <v>106</v>
      </c>
      <c r="B58" s="6" t="s">
        <v>107</v>
      </c>
      <c r="C58" s="11">
        <v>1052004.3</v>
      </c>
      <c r="D58" s="11"/>
      <c r="E58" s="11">
        <f t="shared" si="1"/>
        <v>1052004.3</v>
      </c>
      <c r="F58" s="11">
        <v>331658.94</v>
      </c>
      <c r="G58" s="11">
        <v>0</v>
      </c>
      <c r="H58" s="12">
        <f t="shared" si="2"/>
        <v>331658.94</v>
      </c>
    </row>
    <row r="59" spans="1:8" x14ac:dyDescent="0.25">
      <c r="A59" s="6" t="s">
        <v>108</v>
      </c>
      <c r="B59" s="6" t="s">
        <v>109</v>
      </c>
      <c r="C59" s="11">
        <v>179984.3</v>
      </c>
      <c r="D59" s="11"/>
      <c r="E59" s="11">
        <f t="shared" si="1"/>
        <v>179984.3</v>
      </c>
      <c r="F59" s="11">
        <v>71741.440000000002</v>
      </c>
      <c r="G59" s="11">
        <v>0</v>
      </c>
      <c r="H59" s="12">
        <f t="shared" si="2"/>
        <v>71741.440000000002</v>
      </c>
    </row>
    <row r="60" spans="1:8" x14ac:dyDescent="0.25">
      <c r="A60" s="6" t="s">
        <v>110</v>
      </c>
      <c r="B60" s="6" t="s">
        <v>111</v>
      </c>
      <c r="C60" s="11">
        <v>118511</v>
      </c>
      <c r="D60" s="11"/>
      <c r="E60" s="11">
        <f t="shared" si="1"/>
        <v>118511</v>
      </c>
      <c r="F60" s="11">
        <v>22346.6</v>
      </c>
      <c r="G60" s="11">
        <v>0</v>
      </c>
      <c r="H60" s="12">
        <f t="shared" si="2"/>
        <v>22346.6</v>
      </c>
    </row>
    <row r="61" spans="1:8" x14ac:dyDescent="0.25">
      <c r="A61" s="6" t="s">
        <v>112</v>
      </c>
      <c r="B61" s="6" t="s">
        <v>113</v>
      </c>
      <c r="C61" s="11">
        <v>525081.69999999995</v>
      </c>
      <c r="D61" s="11"/>
      <c r="E61" s="11">
        <f t="shared" si="1"/>
        <v>525081.69999999995</v>
      </c>
      <c r="F61" s="11">
        <v>206816.67</v>
      </c>
      <c r="G61" s="11">
        <v>0</v>
      </c>
      <c r="H61" s="12">
        <f t="shared" si="2"/>
        <v>206816.67</v>
      </c>
    </row>
    <row r="62" spans="1:8" x14ac:dyDescent="0.25">
      <c r="A62" s="6" t="s">
        <v>114</v>
      </c>
      <c r="B62" s="6" t="s">
        <v>115</v>
      </c>
      <c r="C62" s="11">
        <v>326506.09999999998</v>
      </c>
      <c r="D62" s="11"/>
      <c r="E62" s="11">
        <f t="shared" si="1"/>
        <v>326506.09999999998</v>
      </c>
      <c r="F62" s="11">
        <v>79983.13</v>
      </c>
      <c r="G62" s="11">
        <v>0</v>
      </c>
      <c r="H62" s="12">
        <f t="shared" si="2"/>
        <v>79983.13</v>
      </c>
    </row>
    <row r="63" spans="1:8" x14ac:dyDescent="0.25">
      <c r="A63" s="6" t="s">
        <v>116</v>
      </c>
      <c r="B63" s="6" t="s">
        <v>117</v>
      </c>
      <c r="C63" s="11">
        <v>4139144.5</v>
      </c>
      <c r="D63" s="11"/>
      <c r="E63" s="11">
        <f t="shared" si="1"/>
        <v>4139144.5</v>
      </c>
      <c r="F63" s="11">
        <v>2112030.2200000002</v>
      </c>
      <c r="G63" s="11">
        <v>0</v>
      </c>
      <c r="H63" s="12">
        <f t="shared" si="2"/>
        <v>2112030.2200000002</v>
      </c>
    </row>
    <row r="64" spans="1:8" x14ac:dyDescent="0.25">
      <c r="A64" s="6" t="s">
        <v>118</v>
      </c>
      <c r="B64" s="6" t="s">
        <v>119</v>
      </c>
      <c r="C64" s="11">
        <v>3913417</v>
      </c>
      <c r="D64" s="11">
        <v>930307.26</v>
      </c>
      <c r="E64" s="11">
        <f t="shared" si="1"/>
        <v>2983109.74</v>
      </c>
      <c r="F64" s="11">
        <v>703696.63</v>
      </c>
      <c r="G64" s="11">
        <v>0</v>
      </c>
      <c r="H64" s="12">
        <f t="shared" si="2"/>
        <v>703696.63</v>
      </c>
    </row>
    <row r="65" spans="1:8" x14ac:dyDescent="0.25">
      <c r="A65" s="6" t="s">
        <v>120</v>
      </c>
      <c r="B65" s="6" t="s">
        <v>121</v>
      </c>
      <c r="C65" s="11">
        <v>5495782</v>
      </c>
      <c r="D65" s="11"/>
      <c r="E65" s="11">
        <f t="shared" si="1"/>
        <v>5495782</v>
      </c>
      <c r="F65" s="11">
        <v>2786410.77</v>
      </c>
      <c r="G65" s="11">
        <v>0</v>
      </c>
      <c r="H65" s="12">
        <f t="shared" si="2"/>
        <v>2786410.77</v>
      </c>
    </row>
    <row r="66" spans="1:8" x14ac:dyDescent="0.25">
      <c r="A66" s="6" t="s">
        <v>122</v>
      </c>
      <c r="B66" s="6" t="s">
        <v>123</v>
      </c>
      <c r="C66" s="11">
        <v>881217.7</v>
      </c>
      <c r="D66" s="11"/>
      <c r="E66" s="11">
        <f t="shared" si="1"/>
        <v>881217.7</v>
      </c>
      <c r="F66" s="11">
        <v>137564.34</v>
      </c>
      <c r="G66" s="11">
        <v>0</v>
      </c>
      <c r="H66" s="12">
        <f t="shared" si="2"/>
        <v>137564.34</v>
      </c>
    </row>
    <row r="67" spans="1:8" x14ac:dyDescent="0.25">
      <c r="A67" s="6" t="s">
        <v>124</v>
      </c>
      <c r="B67" s="6" t="s">
        <v>125</v>
      </c>
      <c r="C67" s="11">
        <v>766136.2</v>
      </c>
      <c r="D67" s="11"/>
      <c r="E67" s="11">
        <f t="shared" si="1"/>
        <v>766136.2</v>
      </c>
      <c r="F67" s="11">
        <v>160021.57</v>
      </c>
      <c r="G67" s="11">
        <v>0</v>
      </c>
      <c r="H67" s="12">
        <f t="shared" si="2"/>
        <v>160021.57</v>
      </c>
    </row>
    <row r="68" spans="1:8" x14ac:dyDescent="0.25">
      <c r="A68" s="6" t="s">
        <v>126</v>
      </c>
      <c r="B68" s="6" t="s">
        <v>127</v>
      </c>
      <c r="C68" s="11">
        <v>168414.6</v>
      </c>
      <c r="D68" s="11"/>
      <c r="E68" s="11">
        <f t="shared" si="1"/>
        <v>168414.6</v>
      </c>
      <c r="F68" s="11">
        <v>27546.06</v>
      </c>
      <c r="G68" s="11">
        <v>0</v>
      </c>
      <c r="H68" s="12">
        <f t="shared" si="2"/>
        <v>27546.06</v>
      </c>
    </row>
    <row r="69" spans="1:8" x14ac:dyDescent="0.25">
      <c r="A69" s="6" t="s">
        <v>128</v>
      </c>
      <c r="B69" s="6" t="s">
        <v>129</v>
      </c>
      <c r="C69" s="11">
        <v>339984.9</v>
      </c>
      <c r="D69" s="11"/>
      <c r="E69" s="11">
        <f t="shared" si="1"/>
        <v>339984.9</v>
      </c>
      <c r="F69" s="11">
        <v>237460.28</v>
      </c>
      <c r="G69" s="11">
        <v>0</v>
      </c>
      <c r="H69" s="12">
        <f t="shared" si="2"/>
        <v>237460.28</v>
      </c>
    </row>
    <row r="70" spans="1:8" x14ac:dyDescent="0.25">
      <c r="A70" s="6" t="s">
        <v>130</v>
      </c>
      <c r="B70" s="6" t="s">
        <v>131</v>
      </c>
      <c r="C70" s="11">
        <v>1696424.5</v>
      </c>
      <c r="D70" s="11"/>
      <c r="E70" s="11">
        <f t="shared" si="1"/>
        <v>1696424.5</v>
      </c>
      <c r="F70" s="11">
        <v>469831.72</v>
      </c>
      <c r="G70" s="11">
        <v>0</v>
      </c>
      <c r="H70" s="12">
        <f t="shared" si="2"/>
        <v>469831.72</v>
      </c>
    </row>
    <row r="71" spans="1:8" x14ac:dyDescent="0.25">
      <c r="A71" s="6" t="s">
        <v>132</v>
      </c>
      <c r="B71" s="6" t="s">
        <v>133</v>
      </c>
      <c r="C71" s="11">
        <v>339496.3</v>
      </c>
      <c r="D71" s="11"/>
      <c r="E71" s="11">
        <f t="shared" si="1"/>
        <v>339496.3</v>
      </c>
      <c r="F71" s="11">
        <v>59683.12</v>
      </c>
      <c r="G71" s="11">
        <v>0</v>
      </c>
      <c r="H71" s="12">
        <f t="shared" si="2"/>
        <v>59683.12</v>
      </c>
    </row>
    <row r="72" spans="1:8" x14ac:dyDescent="0.25">
      <c r="A72" s="6" t="s">
        <v>134</v>
      </c>
      <c r="B72" s="6" t="s">
        <v>135</v>
      </c>
      <c r="C72" s="11">
        <v>966424.3</v>
      </c>
      <c r="D72" s="11">
        <v>242764.18</v>
      </c>
      <c r="E72" s="11">
        <f t="shared" ref="E72:E135" si="3">C72-D72</f>
        <v>723660.12000000011</v>
      </c>
      <c r="F72" s="11">
        <v>295484</v>
      </c>
      <c r="G72" s="11">
        <v>0</v>
      </c>
      <c r="H72" s="12">
        <f t="shared" ref="H72:H135" si="4">+F72-G72</f>
        <v>295484</v>
      </c>
    </row>
    <row r="73" spans="1:8" x14ac:dyDescent="0.25">
      <c r="A73" s="6" t="s">
        <v>136</v>
      </c>
      <c r="B73" s="6" t="s">
        <v>137</v>
      </c>
      <c r="C73" s="11">
        <v>12584692.800000001</v>
      </c>
      <c r="D73" s="11"/>
      <c r="E73" s="11">
        <f t="shared" si="3"/>
        <v>12584692.800000001</v>
      </c>
      <c r="F73" s="11">
        <v>14987432.859999999</v>
      </c>
      <c r="G73" s="11">
        <v>0</v>
      </c>
      <c r="H73" s="12">
        <f t="shared" si="4"/>
        <v>14987432.859999999</v>
      </c>
    </row>
    <row r="74" spans="1:8" x14ac:dyDescent="0.25">
      <c r="A74" s="6" t="s">
        <v>138</v>
      </c>
      <c r="B74" s="6" t="s">
        <v>139</v>
      </c>
      <c r="C74" s="11">
        <v>2756628</v>
      </c>
      <c r="D74" s="11"/>
      <c r="E74" s="11">
        <f t="shared" si="3"/>
        <v>2756628</v>
      </c>
      <c r="F74" s="11">
        <v>1313747.74</v>
      </c>
      <c r="G74" s="11">
        <v>0</v>
      </c>
      <c r="H74" s="12">
        <f t="shared" si="4"/>
        <v>1313747.74</v>
      </c>
    </row>
    <row r="75" spans="1:8" x14ac:dyDescent="0.25">
      <c r="A75" s="6" t="s">
        <v>140</v>
      </c>
      <c r="B75" s="6" t="s">
        <v>141</v>
      </c>
      <c r="C75" s="11">
        <v>641522.4</v>
      </c>
      <c r="D75" s="11"/>
      <c r="E75" s="11">
        <f t="shared" si="3"/>
        <v>641522.4</v>
      </c>
      <c r="F75" s="11">
        <v>168816.39</v>
      </c>
      <c r="G75" s="11">
        <v>0</v>
      </c>
      <c r="H75" s="12">
        <f t="shared" si="4"/>
        <v>168816.39</v>
      </c>
    </row>
    <row r="76" spans="1:8" x14ac:dyDescent="0.25">
      <c r="A76" s="6" t="s">
        <v>142</v>
      </c>
      <c r="B76" s="6" t="s">
        <v>143</v>
      </c>
      <c r="C76" s="11">
        <v>1891625.3</v>
      </c>
      <c r="D76" s="11"/>
      <c r="E76" s="11">
        <f t="shared" si="3"/>
        <v>1891625.3</v>
      </c>
      <c r="F76" s="11">
        <v>354890.55</v>
      </c>
      <c r="G76" s="11">
        <v>0</v>
      </c>
      <c r="H76" s="12">
        <f t="shared" si="4"/>
        <v>354890.55</v>
      </c>
    </row>
    <row r="77" spans="1:8" x14ac:dyDescent="0.25">
      <c r="A77" s="6" t="s">
        <v>144</v>
      </c>
      <c r="B77" s="6" t="s">
        <v>145</v>
      </c>
      <c r="C77" s="11">
        <v>954635.5</v>
      </c>
      <c r="D77" s="11"/>
      <c r="E77" s="11">
        <f t="shared" si="3"/>
        <v>954635.5</v>
      </c>
      <c r="F77" s="11">
        <v>180045</v>
      </c>
      <c r="G77" s="11">
        <v>0</v>
      </c>
      <c r="H77" s="12">
        <f t="shared" si="4"/>
        <v>180045</v>
      </c>
    </row>
    <row r="78" spans="1:8" x14ac:dyDescent="0.25">
      <c r="A78" s="6" t="s">
        <v>146</v>
      </c>
      <c r="B78" s="6" t="s">
        <v>147</v>
      </c>
      <c r="C78" s="11">
        <v>1570010.5</v>
      </c>
      <c r="D78" s="11"/>
      <c r="E78" s="11">
        <f t="shared" si="3"/>
        <v>1570010.5</v>
      </c>
      <c r="F78" s="11">
        <v>445770.41</v>
      </c>
      <c r="G78" s="11">
        <v>0</v>
      </c>
      <c r="H78" s="12">
        <f t="shared" si="4"/>
        <v>445770.41</v>
      </c>
    </row>
    <row r="79" spans="1:8" x14ac:dyDescent="0.25">
      <c r="A79" s="6" t="s">
        <v>148</v>
      </c>
      <c r="B79" s="6" t="s">
        <v>149</v>
      </c>
      <c r="C79" s="11">
        <v>4879564.5999999996</v>
      </c>
      <c r="D79" s="11"/>
      <c r="E79" s="11">
        <f t="shared" si="3"/>
        <v>4879564.5999999996</v>
      </c>
      <c r="F79" s="11">
        <v>1916718.73</v>
      </c>
      <c r="G79" s="11">
        <v>0</v>
      </c>
      <c r="H79" s="12">
        <f t="shared" si="4"/>
        <v>1916718.73</v>
      </c>
    </row>
    <row r="80" spans="1:8" x14ac:dyDescent="0.25">
      <c r="A80" s="6" t="s">
        <v>150</v>
      </c>
      <c r="B80" s="6" t="s">
        <v>151</v>
      </c>
      <c r="C80" s="11">
        <v>234318</v>
      </c>
      <c r="D80" s="11"/>
      <c r="E80" s="11">
        <f t="shared" si="3"/>
        <v>234318</v>
      </c>
      <c r="F80" s="11">
        <v>25222.89</v>
      </c>
      <c r="G80" s="11">
        <v>0</v>
      </c>
      <c r="H80" s="12">
        <f t="shared" si="4"/>
        <v>25222.89</v>
      </c>
    </row>
    <row r="81" spans="1:8" x14ac:dyDescent="0.25">
      <c r="A81" s="6" t="s">
        <v>152</v>
      </c>
      <c r="B81" s="6" t="s">
        <v>153</v>
      </c>
      <c r="C81" s="11">
        <v>417814</v>
      </c>
      <c r="D81" s="11"/>
      <c r="E81" s="11">
        <f t="shared" si="3"/>
        <v>417814</v>
      </c>
      <c r="F81" s="11">
        <v>147133.54999999999</v>
      </c>
      <c r="G81" s="11">
        <v>0</v>
      </c>
      <c r="H81" s="12">
        <f t="shared" si="4"/>
        <v>147133.54999999999</v>
      </c>
    </row>
    <row r="82" spans="1:8" x14ac:dyDescent="0.25">
      <c r="A82" s="6" t="s">
        <v>154</v>
      </c>
      <c r="B82" s="6" t="s">
        <v>155</v>
      </c>
      <c r="C82" s="11">
        <v>599301</v>
      </c>
      <c r="D82" s="11"/>
      <c r="E82" s="11">
        <f t="shared" si="3"/>
        <v>599301</v>
      </c>
      <c r="F82" s="11">
        <v>188673.89</v>
      </c>
      <c r="G82" s="11">
        <v>0</v>
      </c>
      <c r="H82" s="12">
        <f t="shared" si="4"/>
        <v>188673.89</v>
      </c>
    </row>
    <row r="83" spans="1:8" x14ac:dyDescent="0.25">
      <c r="A83" s="6" t="s">
        <v>156</v>
      </c>
      <c r="B83" s="6" t="s">
        <v>157</v>
      </c>
      <c r="C83" s="11">
        <v>411998.5</v>
      </c>
      <c r="D83" s="11"/>
      <c r="E83" s="11">
        <f t="shared" si="3"/>
        <v>411998.5</v>
      </c>
      <c r="F83" s="11">
        <v>241719.41</v>
      </c>
      <c r="G83" s="11">
        <v>0</v>
      </c>
      <c r="H83" s="12">
        <f t="shared" si="4"/>
        <v>241719.41</v>
      </c>
    </row>
    <row r="84" spans="1:8" x14ac:dyDescent="0.25">
      <c r="A84" s="6" t="s">
        <v>158</v>
      </c>
      <c r="B84" s="6" t="s">
        <v>159</v>
      </c>
      <c r="C84" s="11">
        <v>289724</v>
      </c>
      <c r="D84" s="11"/>
      <c r="E84" s="11">
        <f t="shared" si="3"/>
        <v>289724</v>
      </c>
      <c r="F84" s="11">
        <v>71962.69</v>
      </c>
      <c r="G84" s="11">
        <v>0</v>
      </c>
      <c r="H84" s="12">
        <f t="shared" si="4"/>
        <v>71962.69</v>
      </c>
    </row>
    <row r="85" spans="1:8" x14ac:dyDescent="0.25">
      <c r="A85" s="6" t="s">
        <v>160</v>
      </c>
      <c r="B85" s="6" t="s">
        <v>161</v>
      </c>
      <c r="C85" s="11">
        <v>4257427.4000000004</v>
      </c>
      <c r="D85" s="11"/>
      <c r="E85" s="11">
        <f t="shared" si="3"/>
        <v>4257427.4000000004</v>
      </c>
      <c r="F85" s="11">
        <v>4670549.93</v>
      </c>
      <c r="G85" s="11">
        <v>0</v>
      </c>
      <c r="H85" s="12">
        <f t="shared" si="4"/>
        <v>4670549.93</v>
      </c>
    </row>
    <row r="86" spans="1:8" x14ac:dyDescent="0.25">
      <c r="A86" s="6" t="s">
        <v>162</v>
      </c>
      <c r="B86" s="6" t="s">
        <v>163</v>
      </c>
      <c r="C86" s="11">
        <v>328293</v>
      </c>
      <c r="D86" s="11"/>
      <c r="E86" s="11">
        <f t="shared" si="3"/>
        <v>328293</v>
      </c>
      <c r="F86" s="11">
        <v>88114.19</v>
      </c>
      <c r="G86" s="11">
        <v>0</v>
      </c>
      <c r="H86" s="12">
        <f t="shared" si="4"/>
        <v>88114.19</v>
      </c>
    </row>
    <row r="87" spans="1:8" x14ac:dyDescent="0.25">
      <c r="A87" s="6" t="s">
        <v>164</v>
      </c>
      <c r="B87" s="6" t="s">
        <v>165</v>
      </c>
      <c r="C87" s="11">
        <v>509393</v>
      </c>
      <c r="D87" s="11"/>
      <c r="E87" s="11">
        <f t="shared" si="3"/>
        <v>509393</v>
      </c>
      <c r="F87" s="11">
        <v>103491.31</v>
      </c>
      <c r="G87" s="11">
        <v>0</v>
      </c>
      <c r="H87" s="12">
        <f t="shared" si="4"/>
        <v>103491.31</v>
      </c>
    </row>
    <row r="88" spans="1:8" x14ac:dyDescent="0.25">
      <c r="A88" s="6" t="s">
        <v>166</v>
      </c>
      <c r="B88" s="6" t="s">
        <v>167</v>
      </c>
      <c r="C88" s="11">
        <v>922311.2</v>
      </c>
      <c r="D88" s="11"/>
      <c r="E88" s="11">
        <f t="shared" si="3"/>
        <v>922311.2</v>
      </c>
      <c r="F88" s="11">
        <v>230269.54</v>
      </c>
      <c r="G88" s="11">
        <v>0</v>
      </c>
      <c r="H88" s="12">
        <f t="shared" si="4"/>
        <v>230269.54</v>
      </c>
    </row>
    <row r="89" spans="1:8" x14ac:dyDescent="0.25">
      <c r="A89" s="6" t="s">
        <v>168</v>
      </c>
      <c r="B89" s="6" t="s">
        <v>169</v>
      </c>
      <c r="C89" s="11">
        <v>861530.3</v>
      </c>
      <c r="D89" s="11"/>
      <c r="E89" s="11">
        <f t="shared" si="3"/>
        <v>861530.3</v>
      </c>
      <c r="F89" s="11">
        <v>630074.54</v>
      </c>
      <c r="G89" s="11">
        <v>0</v>
      </c>
      <c r="H89" s="12">
        <f t="shared" si="4"/>
        <v>630074.54</v>
      </c>
    </row>
    <row r="90" spans="1:8" x14ac:dyDescent="0.25">
      <c r="A90" s="6" t="s">
        <v>170</v>
      </c>
      <c r="B90" s="6" t="s">
        <v>171</v>
      </c>
      <c r="C90" s="11">
        <v>302337.90000000002</v>
      </c>
      <c r="D90" s="11"/>
      <c r="E90" s="11">
        <f t="shared" si="3"/>
        <v>302337.90000000002</v>
      </c>
      <c r="F90" s="11">
        <v>230546.11</v>
      </c>
      <c r="G90" s="11">
        <v>0</v>
      </c>
      <c r="H90" s="12">
        <f t="shared" si="4"/>
        <v>230546.11</v>
      </c>
    </row>
    <row r="91" spans="1:8" x14ac:dyDescent="0.25">
      <c r="A91" s="6" t="s">
        <v>172</v>
      </c>
      <c r="B91" s="6" t="s">
        <v>173</v>
      </c>
      <c r="C91" s="11">
        <v>9797117.9000000004</v>
      </c>
      <c r="D91" s="11"/>
      <c r="E91" s="11">
        <f t="shared" si="3"/>
        <v>9797117.9000000004</v>
      </c>
      <c r="F91" s="11">
        <v>1448878.29</v>
      </c>
      <c r="G91" s="11">
        <v>0</v>
      </c>
      <c r="H91" s="12">
        <f t="shared" si="4"/>
        <v>1448878.29</v>
      </c>
    </row>
    <row r="92" spans="1:8" x14ac:dyDescent="0.25">
      <c r="A92" s="6" t="s">
        <v>174</v>
      </c>
      <c r="B92" s="6" t="s">
        <v>175</v>
      </c>
      <c r="C92" s="11">
        <v>346574.6</v>
      </c>
      <c r="D92" s="11"/>
      <c r="E92" s="11">
        <f t="shared" si="3"/>
        <v>346574.6</v>
      </c>
      <c r="F92" s="11">
        <v>57083.39</v>
      </c>
      <c r="G92" s="11">
        <v>0</v>
      </c>
      <c r="H92" s="12">
        <f t="shared" si="4"/>
        <v>57083.39</v>
      </c>
    </row>
    <row r="93" spans="1:8" x14ac:dyDescent="0.25">
      <c r="A93" s="6" t="s">
        <v>176</v>
      </c>
      <c r="B93" s="6" t="s">
        <v>177</v>
      </c>
      <c r="C93" s="11">
        <v>637896.4</v>
      </c>
      <c r="D93" s="11"/>
      <c r="E93" s="11">
        <f t="shared" si="3"/>
        <v>637896.4</v>
      </c>
      <c r="F93" s="11">
        <v>305385.09000000003</v>
      </c>
      <c r="G93" s="11">
        <v>0</v>
      </c>
      <c r="H93" s="12">
        <f t="shared" si="4"/>
        <v>305385.09000000003</v>
      </c>
    </row>
    <row r="94" spans="1:8" x14ac:dyDescent="0.25">
      <c r="A94" s="6" t="s">
        <v>178</v>
      </c>
      <c r="B94" s="6" t="s">
        <v>179</v>
      </c>
      <c r="C94" s="11">
        <v>983653.1</v>
      </c>
      <c r="D94" s="11"/>
      <c r="E94" s="11">
        <f t="shared" si="3"/>
        <v>983653.1</v>
      </c>
      <c r="F94" s="11">
        <v>159357.81</v>
      </c>
      <c r="G94" s="11">
        <v>0</v>
      </c>
      <c r="H94" s="12">
        <f t="shared" si="4"/>
        <v>159357.81</v>
      </c>
    </row>
    <row r="95" spans="1:8" x14ac:dyDescent="0.25">
      <c r="A95" s="6" t="s">
        <v>180</v>
      </c>
      <c r="B95" s="6" t="s">
        <v>181</v>
      </c>
      <c r="C95" s="11">
        <v>342740.4</v>
      </c>
      <c r="D95" s="11"/>
      <c r="E95" s="11">
        <f t="shared" si="3"/>
        <v>342740.4</v>
      </c>
      <c r="F95" s="11">
        <v>127663.25</v>
      </c>
      <c r="G95" s="11">
        <v>0</v>
      </c>
      <c r="H95" s="12">
        <f t="shared" si="4"/>
        <v>127663.25</v>
      </c>
    </row>
    <row r="96" spans="1:8" x14ac:dyDescent="0.25">
      <c r="A96" s="6" t="s">
        <v>182</v>
      </c>
      <c r="B96" s="6" t="s">
        <v>183</v>
      </c>
      <c r="C96" s="11">
        <v>1095448.3999999999</v>
      </c>
      <c r="D96" s="11"/>
      <c r="E96" s="11">
        <f t="shared" si="3"/>
        <v>1095448.3999999999</v>
      </c>
      <c r="F96" s="11">
        <v>344823.52</v>
      </c>
      <c r="G96" s="11">
        <v>0</v>
      </c>
      <c r="H96" s="12">
        <f t="shared" si="4"/>
        <v>344823.52</v>
      </c>
    </row>
    <row r="97" spans="1:8" x14ac:dyDescent="0.25">
      <c r="A97" s="6" t="s">
        <v>184</v>
      </c>
      <c r="B97" s="6" t="s">
        <v>185</v>
      </c>
      <c r="C97" s="11">
        <v>361460</v>
      </c>
      <c r="D97" s="11"/>
      <c r="E97" s="11">
        <f t="shared" si="3"/>
        <v>361460</v>
      </c>
      <c r="F97" s="11">
        <v>347312.62</v>
      </c>
      <c r="G97" s="11">
        <v>0</v>
      </c>
      <c r="H97" s="12">
        <f t="shared" si="4"/>
        <v>347312.62</v>
      </c>
    </row>
    <row r="98" spans="1:8" x14ac:dyDescent="0.25">
      <c r="A98" s="6" t="s">
        <v>186</v>
      </c>
      <c r="B98" s="6" t="s">
        <v>187</v>
      </c>
      <c r="C98" s="11">
        <v>310768.09999999998</v>
      </c>
      <c r="D98" s="11"/>
      <c r="E98" s="11">
        <f t="shared" si="3"/>
        <v>310768.09999999998</v>
      </c>
      <c r="F98" s="11">
        <v>98236.54</v>
      </c>
      <c r="G98" s="11">
        <v>0</v>
      </c>
      <c r="H98" s="12">
        <f t="shared" si="4"/>
        <v>98236.54</v>
      </c>
    </row>
    <row r="99" spans="1:8" x14ac:dyDescent="0.25">
      <c r="A99" s="6" t="s">
        <v>188</v>
      </c>
      <c r="B99" s="6" t="s">
        <v>189</v>
      </c>
      <c r="C99" s="11">
        <v>194137.8</v>
      </c>
      <c r="D99" s="11"/>
      <c r="E99" s="11">
        <f t="shared" si="3"/>
        <v>194137.8</v>
      </c>
      <c r="F99" s="11">
        <v>28652.32</v>
      </c>
      <c r="G99" s="11">
        <v>0</v>
      </c>
      <c r="H99" s="12">
        <f t="shared" si="4"/>
        <v>28652.32</v>
      </c>
    </row>
    <row r="100" spans="1:8" x14ac:dyDescent="0.25">
      <c r="A100" s="6" t="s">
        <v>190</v>
      </c>
      <c r="B100" s="6" t="s">
        <v>191</v>
      </c>
      <c r="C100" s="11">
        <v>560864.5</v>
      </c>
      <c r="D100" s="11"/>
      <c r="E100" s="11">
        <f t="shared" si="3"/>
        <v>560864.5</v>
      </c>
      <c r="F100" s="11">
        <v>102329.73</v>
      </c>
      <c r="G100" s="11">
        <v>0</v>
      </c>
      <c r="H100" s="12">
        <f t="shared" si="4"/>
        <v>102329.73</v>
      </c>
    </row>
    <row r="101" spans="1:8" x14ac:dyDescent="0.25">
      <c r="A101" s="6" t="s">
        <v>192</v>
      </c>
      <c r="B101" s="6" t="s">
        <v>193</v>
      </c>
      <c r="C101" s="11">
        <v>1521702.2</v>
      </c>
      <c r="D101" s="11"/>
      <c r="E101" s="11">
        <f t="shared" si="3"/>
        <v>1521702.2</v>
      </c>
      <c r="F101" s="11">
        <v>252339.57</v>
      </c>
      <c r="G101" s="11">
        <v>0</v>
      </c>
      <c r="H101" s="12">
        <f t="shared" si="4"/>
        <v>252339.57</v>
      </c>
    </row>
    <row r="102" spans="1:8" x14ac:dyDescent="0.25">
      <c r="A102" s="6" t="s">
        <v>194</v>
      </c>
      <c r="B102" s="6" t="s">
        <v>195</v>
      </c>
      <c r="C102" s="11">
        <v>184296.2</v>
      </c>
      <c r="D102" s="11"/>
      <c r="E102" s="11">
        <f t="shared" si="3"/>
        <v>184296.2</v>
      </c>
      <c r="F102" s="11">
        <v>41816.9</v>
      </c>
      <c r="G102" s="11">
        <v>0</v>
      </c>
      <c r="H102" s="12">
        <f t="shared" si="4"/>
        <v>41816.9</v>
      </c>
    </row>
    <row r="103" spans="1:8" x14ac:dyDescent="0.25">
      <c r="A103" s="6" t="s">
        <v>196</v>
      </c>
      <c r="B103" s="6" t="s">
        <v>197</v>
      </c>
      <c r="C103" s="11">
        <v>353019.3</v>
      </c>
      <c r="D103" s="11"/>
      <c r="E103" s="11">
        <f t="shared" si="3"/>
        <v>353019.3</v>
      </c>
      <c r="F103" s="11">
        <v>97959.97</v>
      </c>
      <c r="G103" s="11">
        <v>0</v>
      </c>
      <c r="H103" s="12">
        <f t="shared" si="4"/>
        <v>97959.97</v>
      </c>
    </row>
    <row r="104" spans="1:8" x14ac:dyDescent="0.25">
      <c r="A104" s="6" t="s">
        <v>198</v>
      </c>
      <c r="B104" s="6" t="s">
        <v>199</v>
      </c>
      <c r="C104" s="11">
        <v>1592876.6</v>
      </c>
      <c r="D104" s="11"/>
      <c r="E104" s="11">
        <f t="shared" si="3"/>
        <v>1592876.6</v>
      </c>
      <c r="F104" s="11">
        <v>234141.48</v>
      </c>
      <c r="G104" s="11">
        <v>0</v>
      </c>
      <c r="H104" s="12">
        <f t="shared" si="4"/>
        <v>234141.48</v>
      </c>
    </row>
    <row r="105" spans="1:8" x14ac:dyDescent="0.25">
      <c r="A105" s="6" t="s">
        <v>200</v>
      </c>
      <c r="B105" s="6" t="s">
        <v>201</v>
      </c>
      <c r="C105" s="11">
        <v>218098.5</v>
      </c>
      <c r="D105" s="11"/>
      <c r="E105" s="11">
        <f t="shared" si="3"/>
        <v>218098.5</v>
      </c>
      <c r="F105" s="11">
        <v>21074.39</v>
      </c>
      <c r="G105" s="11">
        <v>0</v>
      </c>
      <c r="H105" s="12">
        <f t="shared" si="4"/>
        <v>21074.39</v>
      </c>
    </row>
    <row r="106" spans="1:8" x14ac:dyDescent="0.25">
      <c r="A106" s="6" t="s">
        <v>202</v>
      </c>
      <c r="B106" s="6" t="s">
        <v>203</v>
      </c>
      <c r="C106" s="11">
        <v>261530.9</v>
      </c>
      <c r="D106" s="11"/>
      <c r="E106" s="11">
        <f t="shared" si="3"/>
        <v>261530.9</v>
      </c>
      <c r="F106" s="11">
        <v>21738.15</v>
      </c>
      <c r="G106" s="11">
        <v>0</v>
      </c>
      <c r="H106" s="12">
        <f t="shared" si="4"/>
        <v>21738.15</v>
      </c>
    </row>
    <row r="107" spans="1:8" x14ac:dyDescent="0.25">
      <c r="A107" s="6" t="s">
        <v>204</v>
      </c>
      <c r="B107" s="6" t="s">
        <v>205</v>
      </c>
      <c r="C107" s="11">
        <v>263826.59999999998</v>
      </c>
      <c r="D107" s="11"/>
      <c r="E107" s="11">
        <f t="shared" si="3"/>
        <v>263826.59999999998</v>
      </c>
      <c r="F107" s="11">
        <v>41374.400000000001</v>
      </c>
      <c r="G107" s="11">
        <v>0</v>
      </c>
      <c r="H107" s="12">
        <f t="shared" si="4"/>
        <v>41374.400000000001</v>
      </c>
    </row>
    <row r="108" spans="1:8" x14ac:dyDescent="0.25">
      <c r="A108" s="6" t="s">
        <v>206</v>
      </c>
      <c r="B108" s="6" t="s">
        <v>207</v>
      </c>
      <c r="C108" s="11">
        <v>799422.8</v>
      </c>
      <c r="D108" s="11"/>
      <c r="E108" s="11">
        <f t="shared" si="3"/>
        <v>799422.8</v>
      </c>
      <c r="F108" s="11">
        <v>294598.98</v>
      </c>
      <c r="G108" s="11">
        <v>0</v>
      </c>
      <c r="H108" s="12">
        <f t="shared" si="4"/>
        <v>294598.98</v>
      </c>
    </row>
    <row r="109" spans="1:8" x14ac:dyDescent="0.25">
      <c r="A109" s="6" t="s">
        <v>208</v>
      </c>
      <c r="B109" s="6" t="s">
        <v>209</v>
      </c>
      <c r="C109" s="11">
        <v>1206915.1000000001</v>
      </c>
      <c r="D109" s="11"/>
      <c r="E109" s="11">
        <f t="shared" si="3"/>
        <v>1206915.1000000001</v>
      </c>
      <c r="F109" s="11">
        <v>335420.25</v>
      </c>
      <c r="G109" s="11">
        <v>0</v>
      </c>
      <c r="H109" s="12">
        <f t="shared" si="4"/>
        <v>335420.25</v>
      </c>
    </row>
    <row r="110" spans="1:8" x14ac:dyDescent="0.25">
      <c r="A110" s="6" t="s">
        <v>210</v>
      </c>
      <c r="B110" s="6" t="s">
        <v>211</v>
      </c>
      <c r="C110" s="11">
        <v>817377.7</v>
      </c>
      <c r="D110" s="11"/>
      <c r="E110" s="11">
        <f t="shared" si="3"/>
        <v>817377.7</v>
      </c>
      <c r="F110" s="11">
        <v>149622.65</v>
      </c>
      <c r="G110" s="11">
        <v>0</v>
      </c>
      <c r="H110" s="12">
        <f t="shared" si="4"/>
        <v>149622.65</v>
      </c>
    </row>
    <row r="111" spans="1:8" x14ac:dyDescent="0.25">
      <c r="A111" s="6" t="s">
        <v>212</v>
      </c>
      <c r="B111" s="6" t="s">
        <v>213</v>
      </c>
      <c r="C111" s="11">
        <v>1609728.6</v>
      </c>
      <c r="D111" s="11"/>
      <c r="E111" s="11">
        <f t="shared" si="3"/>
        <v>1609728.6</v>
      </c>
      <c r="F111" s="11">
        <v>424696.02</v>
      </c>
      <c r="G111" s="11">
        <v>0</v>
      </c>
      <c r="H111" s="12">
        <f t="shared" si="4"/>
        <v>424696.02</v>
      </c>
    </row>
    <row r="112" spans="1:8" x14ac:dyDescent="0.25">
      <c r="A112" s="6" t="s">
        <v>214</v>
      </c>
      <c r="B112" s="6" t="s">
        <v>215</v>
      </c>
      <c r="C112" s="11">
        <v>282449.90000000002</v>
      </c>
      <c r="D112" s="11"/>
      <c r="E112" s="11">
        <f t="shared" si="3"/>
        <v>282449.90000000002</v>
      </c>
      <c r="F112" s="11">
        <v>13773.03</v>
      </c>
      <c r="G112" s="11">
        <v>0</v>
      </c>
      <c r="H112" s="12">
        <f t="shared" si="4"/>
        <v>13773.03</v>
      </c>
    </row>
    <row r="113" spans="1:8" x14ac:dyDescent="0.25">
      <c r="A113" s="6" t="s">
        <v>216</v>
      </c>
      <c r="B113" s="6" t="s">
        <v>217</v>
      </c>
      <c r="C113" s="11">
        <v>1635983.4</v>
      </c>
      <c r="D113" s="11"/>
      <c r="E113" s="11">
        <f t="shared" si="3"/>
        <v>1635983.4</v>
      </c>
      <c r="F113" s="11">
        <v>1453745.86</v>
      </c>
      <c r="G113" s="11">
        <v>0</v>
      </c>
      <c r="H113" s="12">
        <f t="shared" si="4"/>
        <v>1453745.86</v>
      </c>
    </row>
    <row r="114" spans="1:8" x14ac:dyDescent="0.25">
      <c r="A114" s="6" t="s">
        <v>218</v>
      </c>
      <c r="B114" s="6" t="s">
        <v>219</v>
      </c>
      <c r="C114" s="11">
        <v>1002348.9</v>
      </c>
      <c r="D114" s="11"/>
      <c r="E114" s="11">
        <f t="shared" si="3"/>
        <v>1002348.9</v>
      </c>
      <c r="F114" s="11">
        <v>162400.04</v>
      </c>
      <c r="G114" s="11">
        <v>0</v>
      </c>
      <c r="H114" s="12">
        <f t="shared" si="4"/>
        <v>162400.04</v>
      </c>
    </row>
    <row r="115" spans="1:8" x14ac:dyDescent="0.25">
      <c r="A115" s="6" t="s">
        <v>220</v>
      </c>
      <c r="B115" s="6" t="s">
        <v>221</v>
      </c>
      <c r="C115" s="11">
        <v>165298.70000000001</v>
      </c>
      <c r="D115" s="11"/>
      <c r="E115" s="11">
        <f t="shared" si="3"/>
        <v>165298.70000000001</v>
      </c>
      <c r="F115" s="11">
        <v>68146.070000000007</v>
      </c>
      <c r="G115" s="11">
        <v>0</v>
      </c>
      <c r="H115" s="12">
        <f t="shared" si="4"/>
        <v>68146.070000000007</v>
      </c>
    </row>
    <row r="116" spans="1:8" x14ac:dyDescent="0.25">
      <c r="A116" s="6" t="s">
        <v>222</v>
      </c>
      <c r="B116" s="6" t="s">
        <v>223</v>
      </c>
      <c r="C116" s="11">
        <v>746675.8</v>
      </c>
      <c r="D116" s="11"/>
      <c r="E116" s="11">
        <f t="shared" si="3"/>
        <v>746675.8</v>
      </c>
      <c r="F116" s="11">
        <v>92262.69</v>
      </c>
      <c r="G116" s="11">
        <v>0</v>
      </c>
      <c r="H116" s="12">
        <f t="shared" si="4"/>
        <v>92262.69</v>
      </c>
    </row>
    <row r="117" spans="1:8" x14ac:dyDescent="0.25">
      <c r="A117" s="6" t="s">
        <v>224</v>
      </c>
      <c r="B117" s="6" t="s">
        <v>225</v>
      </c>
      <c r="C117" s="11">
        <v>1137730.8</v>
      </c>
      <c r="D117" s="11"/>
      <c r="E117" s="11">
        <f t="shared" si="3"/>
        <v>1137730.8</v>
      </c>
      <c r="F117" s="11">
        <v>269542.03000000003</v>
      </c>
      <c r="G117" s="11">
        <v>0</v>
      </c>
      <c r="H117" s="12">
        <f t="shared" si="4"/>
        <v>269542.03000000003</v>
      </c>
    </row>
    <row r="118" spans="1:8" x14ac:dyDescent="0.25">
      <c r="A118" s="6" t="s">
        <v>226</v>
      </c>
      <c r="B118" s="6" t="s">
        <v>227</v>
      </c>
      <c r="C118" s="11">
        <v>546538.30000000005</v>
      </c>
      <c r="D118" s="11"/>
      <c r="E118" s="11">
        <f t="shared" si="3"/>
        <v>546538.30000000005</v>
      </c>
      <c r="F118" s="11">
        <v>142487.23000000001</v>
      </c>
      <c r="G118" s="11">
        <v>0</v>
      </c>
      <c r="H118" s="12">
        <f t="shared" si="4"/>
        <v>142487.23000000001</v>
      </c>
    </row>
    <row r="119" spans="1:8" x14ac:dyDescent="0.25">
      <c r="A119" s="6" t="s">
        <v>228</v>
      </c>
      <c r="B119" s="6" t="s">
        <v>229</v>
      </c>
      <c r="C119" s="11">
        <v>615420.69999999995</v>
      </c>
      <c r="D119" s="11"/>
      <c r="E119" s="11">
        <f t="shared" si="3"/>
        <v>615420.69999999995</v>
      </c>
      <c r="F119" s="11">
        <v>175288.05</v>
      </c>
      <c r="G119" s="11">
        <v>0</v>
      </c>
      <c r="H119" s="12">
        <f t="shared" si="4"/>
        <v>175288.05</v>
      </c>
    </row>
    <row r="120" spans="1:8" x14ac:dyDescent="0.25">
      <c r="A120" s="6" t="s">
        <v>230</v>
      </c>
      <c r="B120" s="6" t="s">
        <v>231</v>
      </c>
      <c r="C120" s="11">
        <v>214288.5</v>
      </c>
      <c r="D120" s="11"/>
      <c r="E120" s="11">
        <f t="shared" si="3"/>
        <v>214288.5</v>
      </c>
      <c r="F120" s="11">
        <v>37281.21</v>
      </c>
      <c r="G120" s="11">
        <v>0</v>
      </c>
      <c r="H120" s="12">
        <f t="shared" si="4"/>
        <v>37281.21</v>
      </c>
    </row>
    <row r="121" spans="1:8" x14ac:dyDescent="0.25">
      <c r="A121" s="6" t="s">
        <v>232</v>
      </c>
      <c r="B121" s="6" t="s">
        <v>233</v>
      </c>
      <c r="C121" s="11">
        <v>566632.4</v>
      </c>
      <c r="D121" s="11"/>
      <c r="E121" s="11">
        <f t="shared" si="3"/>
        <v>566632.4</v>
      </c>
      <c r="F121" s="11">
        <v>574761.18000000005</v>
      </c>
      <c r="G121" s="11">
        <v>0</v>
      </c>
      <c r="H121" s="12">
        <f t="shared" si="4"/>
        <v>574761.18000000005</v>
      </c>
    </row>
    <row r="122" spans="1:8" x14ac:dyDescent="0.25">
      <c r="A122" s="6" t="s">
        <v>234</v>
      </c>
      <c r="B122" s="6" t="s">
        <v>235</v>
      </c>
      <c r="C122" s="11">
        <v>1614038.8</v>
      </c>
      <c r="D122" s="11"/>
      <c r="E122" s="11">
        <f t="shared" si="3"/>
        <v>1614038.8</v>
      </c>
      <c r="F122" s="11">
        <v>228499.51</v>
      </c>
      <c r="G122" s="11">
        <v>0</v>
      </c>
      <c r="H122" s="12">
        <f t="shared" si="4"/>
        <v>228499.51</v>
      </c>
    </row>
    <row r="123" spans="1:8" x14ac:dyDescent="0.25">
      <c r="A123" s="6" t="s">
        <v>236</v>
      </c>
      <c r="B123" s="6" t="s">
        <v>237</v>
      </c>
      <c r="C123" s="11">
        <v>804721.4</v>
      </c>
      <c r="D123" s="11"/>
      <c r="E123" s="11">
        <f t="shared" si="3"/>
        <v>804721.4</v>
      </c>
      <c r="F123" s="11">
        <v>122408.48</v>
      </c>
      <c r="G123" s="11">
        <v>0</v>
      </c>
      <c r="H123" s="12">
        <f t="shared" si="4"/>
        <v>122408.48</v>
      </c>
    </row>
    <row r="124" spans="1:8" x14ac:dyDescent="0.25">
      <c r="A124" s="6" t="s">
        <v>238</v>
      </c>
      <c r="B124" s="6" t="s">
        <v>239</v>
      </c>
      <c r="C124" s="11">
        <v>681163.1</v>
      </c>
      <c r="D124" s="11"/>
      <c r="E124" s="11">
        <f t="shared" si="3"/>
        <v>681163.1</v>
      </c>
      <c r="F124" s="11">
        <v>132143.63</v>
      </c>
      <c r="G124" s="11">
        <v>0</v>
      </c>
      <c r="H124" s="12">
        <f t="shared" si="4"/>
        <v>132143.63</v>
      </c>
    </row>
    <row r="125" spans="1:8" x14ac:dyDescent="0.25">
      <c r="A125" s="6" t="s">
        <v>240</v>
      </c>
      <c r="B125" s="6" t="s">
        <v>241</v>
      </c>
      <c r="C125" s="11">
        <v>205392.6</v>
      </c>
      <c r="D125" s="11"/>
      <c r="E125" s="11">
        <f t="shared" si="3"/>
        <v>205392.6</v>
      </c>
      <c r="F125" s="11">
        <v>40655.32</v>
      </c>
      <c r="G125" s="11">
        <v>0</v>
      </c>
      <c r="H125" s="12">
        <f t="shared" si="4"/>
        <v>40655.32</v>
      </c>
    </row>
    <row r="126" spans="1:8" x14ac:dyDescent="0.25">
      <c r="A126" s="6" t="s">
        <v>242</v>
      </c>
      <c r="B126" s="6" t="s">
        <v>243</v>
      </c>
      <c r="C126" s="11">
        <v>160432.70000000001</v>
      </c>
      <c r="D126" s="11"/>
      <c r="E126" s="11">
        <f t="shared" si="3"/>
        <v>160432.70000000001</v>
      </c>
      <c r="F126" s="11">
        <v>24835.7</v>
      </c>
      <c r="G126" s="11">
        <v>0</v>
      </c>
      <c r="H126" s="12">
        <f t="shared" si="4"/>
        <v>24835.7</v>
      </c>
    </row>
    <row r="127" spans="1:8" x14ac:dyDescent="0.25">
      <c r="A127" s="6" t="s">
        <v>244</v>
      </c>
      <c r="B127" s="6" t="s">
        <v>245</v>
      </c>
      <c r="C127" s="11">
        <v>183782.9</v>
      </c>
      <c r="D127" s="11"/>
      <c r="E127" s="11">
        <f t="shared" si="3"/>
        <v>183782.9</v>
      </c>
      <c r="F127" s="11">
        <v>32966.769999999997</v>
      </c>
      <c r="G127" s="11">
        <v>0</v>
      </c>
      <c r="H127" s="12">
        <f t="shared" si="4"/>
        <v>32966.769999999997</v>
      </c>
    </row>
    <row r="128" spans="1:8" x14ac:dyDescent="0.25">
      <c r="A128" s="6" t="s">
        <v>246</v>
      </c>
      <c r="B128" s="6" t="s">
        <v>247</v>
      </c>
      <c r="C128" s="11">
        <v>202705.2</v>
      </c>
      <c r="D128" s="11"/>
      <c r="E128" s="11">
        <f t="shared" si="3"/>
        <v>202705.2</v>
      </c>
      <c r="F128" s="11">
        <v>36119.629999999997</v>
      </c>
      <c r="G128" s="11">
        <v>0</v>
      </c>
      <c r="H128" s="12">
        <f t="shared" si="4"/>
        <v>36119.629999999997</v>
      </c>
    </row>
    <row r="129" spans="1:8" x14ac:dyDescent="0.25">
      <c r="A129" s="6" t="s">
        <v>248</v>
      </c>
      <c r="B129" s="6" t="s">
        <v>249</v>
      </c>
      <c r="C129" s="11">
        <v>705225</v>
      </c>
      <c r="D129" s="11"/>
      <c r="E129" s="11">
        <f t="shared" si="3"/>
        <v>705225</v>
      </c>
      <c r="F129" s="11">
        <v>156481.51</v>
      </c>
      <c r="G129" s="11">
        <v>0</v>
      </c>
      <c r="H129" s="12">
        <f t="shared" si="4"/>
        <v>156481.51</v>
      </c>
    </row>
    <row r="130" spans="1:8" x14ac:dyDescent="0.25">
      <c r="A130" s="6" t="s">
        <v>250</v>
      </c>
      <c r="B130" s="6" t="s">
        <v>251</v>
      </c>
      <c r="C130" s="11">
        <v>3639536.6</v>
      </c>
      <c r="D130" s="11"/>
      <c r="E130" s="11">
        <f t="shared" si="3"/>
        <v>3639536.6</v>
      </c>
      <c r="F130" s="11">
        <v>1089452.04</v>
      </c>
      <c r="G130" s="11">
        <v>0</v>
      </c>
      <c r="H130" s="12">
        <f t="shared" si="4"/>
        <v>1089452.04</v>
      </c>
    </row>
    <row r="131" spans="1:8" x14ac:dyDescent="0.25">
      <c r="A131" s="6" t="s">
        <v>252</v>
      </c>
      <c r="B131" s="6" t="s">
        <v>253</v>
      </c>
      <c r="C131" s="11">
        <v>2560761.7999999998</v>
      </c>
      <c r="D131" s="11">
        <v>639402.67000000004</v>
      </c>
      <c r="E131" s="11">
        <f t="shared" si="3"/>
        <v>1921359.13</v>
      </c>
      <c r="F131" s="11">
        <v>645064.47</v>
      </c>
      <c r="G131" s="11">
        <v>0</v>
      </c>
      <c r="H131" s="12">
        <f t="shared" si="4"/>
        <v>645064.47</v>
      </c>
    </row>
    <row r="132" spans="1:8" x14ac:dyDescent="0.25">
      <c r="A132" s="6" t="s">
        <v>254</v>
      </c>
      <c r="B132" s="6" t="s">
        <v>255</v>
      </c>
      <c r="C132" s="11">
        <v>1845150.8</v>
      </c>
      <c r="D132" s="11"/>
      <c r="E132" s="11">
        <f t="shared" si="3"/>
        <v>1845150.8</v>
      </c>
      <c r="F132" s="11">
        <v>298470.92</v>
      </c>
      <c r="G132" s="11">
        <v>0</v>
      </c>
      <c r="H132" s="12">
        <f t="shared" si="4"/>
        <v>298470.92</v>
      </c>
    </row>
    <row r="133" spans="1:8" x14ac:dyDescent="0.25">
      <c r="A133" s="6" t="s">
        <v>256</v>
      </c>
      <c r="B133" s="6" t="s">
        <v>257</v>
      </c>
      <c r="C133" s="11">
        <v>694879.9</v>
      </c>
      <c r="D133" s="11"/>
      <c r="E133" s="11">
        <f t="shared" si="3"/>
        <v>694879.9</v>
      </c>
      <c r="F133" s="11">
        <v>69252.33</v>
      </c>
      <c r="G133" s="11">
        <v>0</v>
      </c>
      <c r="H133" s="12">
        <f t="shared" si="4"/>
        <v>69252.33</v>
      </c>
    </row>
    <row r="134" spans="1:8" x14ac:dyDescent="0.25">
      <c r="A134" s="6" t="s">
        <v>258</v>
      </c>
      <c r="B134" s="6" t="s">
        <v>259</v>
      </c>
      <c r="C134" s="11">
        <v>342292.2</v>
      </c>
      <c r="D134" s="11"/>
      <c r="E134" s="11">
        <f t="shared" si="3"/>
        <v>342292.2</v>
      </c>
      <c r="F134" s="11">
        <v>74230.539999999994</v>
      </c>
      <c r="G134" s="11">
        <v>0</v>
      </c>
      <c r="H134" s="12">
        <f t="shared" si="4"/>
        <v>74230.539999999994</v>
      </c>
    </row>
    <row r="135" spans="1:8" x14ac:dyDescent="0.25">
      <c r="A135" s="6" t="s">
        <v>260</v>
      </c>
      <c r="B135" s="6" t="s">
        <v>261</v>
      </c>
      <c r="C135" s="11">
        <v>105306.7</v>
      </c>
      <c r="D135" s="11"/>
      <c r="E135" s="11">
        <f t="shared" si="3"/>
        <v>105306.7</v>
      </c>
      <c r="F135" s="11">
        <v>19691.560000000001</v>
      </c>
      <c r="G135" s="11">
        <v>0</v>
      </c>
      <c r="H135" s="12">
        <f t="shared" si="4"/>
        <v>19691.560000000001</v>
      </c>
    </row>
    <row r="136" spans="1:8" x14ac:dyDescent="0.25">
      <c r="A136" s="6" t="s">
        <v>262</v>
      </c>
      <c r="B136" s="6" t="s">
        <v>263</v>
      </c>
      <c r="C136" s="11">
        <v>1380926</v>
      </c>
      <c r="D136" s="11"/>
      <c r="E136" s="11">
        <f t="shared" ref="E136:E199" si="5">C136-D136</f>
        <v>1380926</v>
      </c>
      <c r="F136" s="11">
        <v>286523.23</v>
      </c>
      <c r="G136" s="11">
        <v>0</v>
      </c>
      <c r="H136" s="12">
        <f t="shared" ref="H136:H199" si="6">+F136-G136</f>
        <v>286523.23</v>
      </c>
    </row>
    <row r="137" spans="1:8" x14ac:dyDescent="0.25">
      <c r="A137" s="6" t="s">
        <v>264</v>
      </c>
      <c r="B137" s="6" t="s">
        <v>265</v>
      </c>
      <c r="C137" s="11">
        <v>2019233.7</v>
      </c>
      <c r="D137" s="11"/>
      <c r="E137" s="11">
        <f t="shared" si="5"/>
        <v>2019233.7</v>
      </c>
      <c r="F137" s="11">
        <v>631180.81000000006</v>
      </c>
      <c r="G137" s="11">
        <v>0</v>
      </c>
      <c r="H137" s="12">
        <f t="shared" si="6"/>
        <v>631180.81000000006</v>
      </c>
    </row>
    <row r="138" spans="1:8" x14ac:dyDescent="0.25">
      <c r="A138" s="6" t="s">
        <v>266</v>
      </c>
      <c r="B138" s="6" t="s">
        <v>267</v>
      </c>
      <c r="C138" s="11">
        <v>291087.7</v>
      </c>
      <c r="D138" s="11"/>
      <c r="E138" s="11">
        <f t="shared" si="5"/>
        <v>291087.7</v>
      </c>
      <c r="F138" s="11">
        <v>76332.44</v>
      </c>
      <c r="G138" s="11">
        <v>0</v>
      </c>
      <c r="H138" s="12">
        <f t="shared" si="6"/>
        <v>76332.44</v>
      </c>
    </row>
    <row r="139" spans="1:8" x14ac:dyDescent="0.25">
      <c r="A139" s="6" t="s">
        <v>268</v>
      </c>
      <c r="B139" s="6" t="s">
        <v>269</v>
      </c>
      <c r="C139" s="11">
        <v>1865471.8</v>
      </c>
      <c r="D139" s="11"/>
      <c r="E139" s="11">
        <f t="shared" si="5"/>
        <v>1865471.8</v>
      </c>
      <c r="F139" s="11">
        <v>217602.78</v>
      </c>
      <c r="G139" s="11">
        <v>0</v>
      </c>
      <c r="H139" s="12">
        <f t="shared" si="6"/>
        <v>217602.78</v>
      </c>
    </row>
    <row r="140" spans="1:8" x14ac:dyDescent="0.25">
      <c r="A140" s="6" t="s">
        <v>270</v>
      </c>
      <c r="B140" s="6" t="s">
        <v>271</v>
      </c>
      <c r="C140" s="11">
        <v>8331934.5999999996</v>
      </c>
      <c r="D140" s="11"/>
      <c r="E140" s="11">
        <f t="shared" si="5"/>
        <v>8331934.5999999996</v>
      </c>
      <c r="F140" s="11">
        <v>1576430.91</v>
      </c>
      <c r="G140" s="11">
        <v>0</v>
      </c>
      <c r="H140" s="12">
        <f t="shared" si="6"/>
        <v>1576430.91</v>
      </c>
    </row>
    <row r="141" spans="1:8" x14ac:dyDescent="0.25">
      <c r="A141" s="6" t="s">
        <v>272</v>
      </c>
      <c r="B141" s="6" t="s">
        <v>273</v>
      </c>
      <c r="C141" s="11">
        <v>1480748.6</v>
      </c>
      <c r="D141" s="11"/>
      <c r="E141" s="11">
        <f t="shared" si="5"/>
        <v>1480748.6</v>
      </c>
      <c r="F141" s="11">
        <v>455284.31</v>
      </c>
      <c r="G141" s="11">
        <v>0</v>
      </c>
      <c r="H141" s="12">
        <f t="shared" si="6"/>
        <v>455284.31</v>
      </c>
    </row>
    <row r="142" spans="1:8" x14ac:dyDescent="0.25">
      <c r="A142" s="6" t="s">
        <v>274</v>
      </c>
      <c r="B142" s="6" t="s">
        <v>275</v>
      </c>
      <c r="C142" s="11">
        <v>3366126.9</v>
      </c>
      <c r="D142" s="11"/>
      <c r="E142" s="11">
        <f t="shared" si="5"/>
        <v>3366126.9</v>
      </c>
      <c r="F142" s="11">
        <v>674325.24</v>
      </c>
      <c r="G142" s="11">
        <v>0</v>
      </c>
      <c r="H142" s="12">
        <f t="shared" si="6"/>
        <v>674325.24</v>
      </c>
    </row>
    <row r="143" spans="1:8" x14ac:dyDescent="0.25">
      <c r="A143" s="6" t="s">
        <v>276</v>
      </c>
      <c r="B143" s="6" t="s">
        <v>277</v>
      </c>
      <c r="C143" s="11">
        <v>1331566.2</v>
      </c>
      <c r="D143" s="11"/>
      <c r="E143" s="11">
        <f t="shared" si="5"/>
        <v>1331566.2</v>
      </c>
      <c r="F143" s="11">
        <v>190831.11</v>
      </c>
      <c r="G143" s="11">
        <v>0</v>
      </c>
      <c r="H143" s="12">
        <f t="shared" si="6"/>
        <v>190831.11</v>
      </c>
    </row>
    <row r="144" spans="1:8" x14ac:dyDescent="0.25">
      <c r="A144" s="6" t="s">
        <v>278</v>
      </c>
      <c r="B144" s="6" t="s">
        <v>279</v>
      </c>
      <c r="C144" s="11">
        <v>188149</v>
      </c>
      <c r="D144" s="11"/>
      <c r="E144" s="11">
        <f t="shared" si="5"/>
        <v>188149</v>
      </c>
      <c r="F144" s="11">
        <v>24946.33</v>
      </c>
      <c r="G144" s="11">
        <v>0</v>
      </c>
      <c r="H144" s="12">
        <f t="shared" si="6"/>
        <v>24946.33</v>
      </c>
    </row>
    <row r="145" spans="1:8" x14ac:dyDescent="0.25">
      <c r="A145" s="6" t="s">
        <v>280</v>
      </c>
      <c r="B145" s="6" t="s">
        <v>281</v>
      </c>
      <c r="C145" s="11">
        <v>785855.2</v>
      </c>
      <c r="D145" s="11"/>
      <c r="E145" s="11">
        <f t="shared" si="5"/>
        <v>785855.2</v>
      </c>
      <c r="F145" s="11">
        <v>121412.84</v>
      </c>
      <c r="G145" s="11">
        <v>0</v>
      </c>
      <c r="H145" s="12">
        <f t="shared" si="6"/>
        <v>121412.84</v>
      </c>
    </row>
    <row r="146" spans="1:8" x14ac:dyDescent="0.25">
      <c r="A146" s="6" t="s">
        <v>282</v>
      </c>
      <c r="B146" s="6" t="s">
        <v>283</v>
      </c>
      <c r="C146" s="11">
        <v>151927</v>
      </c>
      <c r="D146" s="11"/>
      <c r="E146" s="11">
        <f t="shared" si="5"/>
        <v>151927</v>
      </c>
      <c r="F146" s="11">
        <v>44914.45</v>
      </c>
      <c r="G146" s="11">
        <v>0</v>
      </c>
      <c r="H146" s="12">
        <f t="shared" si="6"/>
        <v>44914.45</v>
      </c>
    </row>
    <row r="147" spans="1:8" x14ac:dyDescent="0.25">
      <c r="A147" s="6" t="s">
        <v>284</v>
      </c>
      <c r="B147" s="6" t="s">
        <v>285</v>
      </c>
      <c r="C147" s="11">
        <v>1613212.3</v>
      </c>
      <c r="D147" s="11"/>
      <c r="E147" s="11">
        <f t="shared" si="5"/>
        <v>1613212.3</v>
      </c>
      <c r="F147" s="11">
        <v>481779.41</v>
      </c>
      <c r="G147" s="11">
        <v>0</v>
      </c>
      <c r="H147" s="12">
        <f t="shared" si="6"/>
        <v>481779.41</v>
      </c>
    </row>
    <row r="148" spans="1:8" x14ac:dyDescent="0.25">
      <c r="A148" s="6" t="s">
        <v>286</v>
      </c>
      <c r="B148" s="6" t="s">
        <v>287</v>
      </c>
      <c r="C148" s="11">
        <v>349716.3</v>
      </c>
      <c r="D148" s="11"/>
      <c r="E148" s="11">
        <f t="shared" si="5"/>
        <v>349716.3</v>
      </c>
      <c r="F148" s="11">
        <v>46573.85</v>
      </c>
      <c r="G148" s="11">
        <v>0</v>
      </c>
      <c r="H148" s="12">
        <f t="shared" si="6"/>
        <v>46573.85</v>
      </c>
    </row>
    <row r="149" spans="1:8" x14ac:dyDescent="0.25">
      <c r="A149" s="6" t="s">
        <v>288</v>
      </c>
      <c r="B149" s="6" t="s">
        <v>289</v>
      </c>
      <c r="C149" s="11">
        <v>1473677.9</v>
      </c>
      <c r="D149" s="11"/>
      <c r="E149" s="11">
        <f t="shared" si="5"/>
        <v>1473677.9</v>
      </c>
      <c r="F149" s="11">
        <v>523319.75</v>
      </c>
      <c r="G149" s="11">
        <v>0</v>
      </c>
      <c r="H149" s="12">
        <f t="shared" si="6"/>
        <v>523319.75</v>
      </c>
    </row>
    <row r="150" spans="1:8" x14ac:dyDescent="0.25">
      <c r="A150" s="6" t="s">
        <v>290</v>
      </c>
      <c r="B150" s="6" t="s">
        <v>291</v>
      </c>
      <c r="C150" s="11">
        <v>392362.4</v>
      </c>
      <c r="D150" s="11"/>
      <c r="E150" s="11">
        <f t="shared" si="5"/>
        <v>392362.4</v>
      </c>
      <c r="F150" s="11">
        <v>59461.87</v>
      </c>
      <c r="G150" s="11">
        <v>0</v>
      </c>
      <c r="H150" s="12">
        <f t="shared" si="6"/>
        <v>59461.87</v>
      </c>
    </row>
    <row r="151" spans="1:8" x14ac:dyDescent="0.25">
      <c r="A151" s="6" t="s">
        <v>292</v>
      </c>
      <c r="B151" s="6" t="s">
        <v>293</v>
      </c>
      <c r="C151" s="11">
        <v>498860.7</v>
      </c>
      <c r="D151" s="11"/>
      <c r="E151" s="11">
        <f t="shared" si="5"/>
        <v>498860.7</v>
      </c>
      <c r="F151" s="11">
        <v>288459.2</v>
      </c>
      <c r="G151" s="11">
        <v>0</v>
      </c>
      <c r="H151" s="12">
        <f t="shared" si="6"/>
        <v>288459.2</v>
      </c>
    </row>
    <row r="152" spans="1:8" x14ac:dyDescent="0.25">
      <c r="A152" s="6" t="s">
        <v>294</v>
      </c>
      <c r="B152" s="6" t="s">
        <v>295</v>
      </c>
      <c r="C152" s="11">
        <v>899768.4</v>
      </c>
      <c r="D152" s="11"/>
      <c r="E152" s="11">
        <f t="shared" si="5"/>
        <v>899768.4</v>
      </c>
      <c r="F152" s="11">
        <v>155043.35999999999</v>
      </c>
      <c r="G152" s="11">
        <v>0</v>
      </c>
      <c r="H152" s="12">
        <f t="shared" si="6"/>
        <v>155043.35999999999</v>
      </c>
    </row>
    <row r="153" spans="1:8" x14ac:dyDescent="0.25">
      <c r="A153" s="6" t="s">
        <v>296</v>
      </c>
      <c r="B153" s="6" t="s">
        <v>297</v>
      </c>
      <c r="C153" s="11">
        <v>280383</v>
      </c>
      <c r="D153" s="11"/>
      <c r="E153" s="11">
        <f t="shared" si="5"/>
        <v>280383</v>
      </c>
      <c r="F153" s="11">
        <v>20797.830000000002</v>
      </c>
      <c r="G153" s="11">
        <v>0</v>
      </c>
      <c r="H153" s="12">
        <f t="shared" si="6"/>
        <v>20797.830000000002</v>
      </c>
    </row>
    <row r="154" spans="1:8" x14ac:dyDescent="0.25">
      <c r="A154" s="6" t="s">
        <v>298</v>
      </c>
      <c r="B154" s="6" t="s">
        <v>299</v>
      </c>
      <c r="C154" s="11">
        <v>626680</v>
      </c>
      <c r="D154" s="11"/>
      <c r="E154" s="11">
        <f t="shared" si="5"/>
        <v>626680</v>
      </c>
      <c r="F154" s="11">
        <v>120693.75999999999</v>
      </c>
      <c r="G154" s="11">
        <v>0</v>
      </c>
      <c r="H154" s="12">
        <f t="shared" si="6"/>
        <v>120693.75999999999</v>
      </c>
    </row>
    <row r="155" spans="1:8" x14ac:dyDescent="0.25">
      <c r="A155" s="6" t="s">
        <v>300</v>
      </c>
      <c r="B155" s="6" t="s">
        <v>301</v>
      </c>
      <c r="C155" s="11">
        <v>427145.7</v>
      </c>
      <c r="D155" s="11"/>
      <c r="E155" s="11">
        <f t="shared" si="5"/>
        <v>427145.7</v>
      </c>
      <c r="F155" s="11">
        <v>111677.68</v>
      </c>
      <c r="G155" s="11">
        <v>0</v>
      </c>
      <c r="H155" s="12">
        <f t="shared" si="6"/>
        <v>111677.68</v>
      </c>
    </row>
    <row r="156" spans="1:8" x14ac:dyDescent="0.25">
      <c r="A156" s="6" t="s">
        <v>302</v>
      </c>
      <c r="B156" s="6" t="s">
        <v>303</v>
      </c>
      <c r="C156" s="11">
        <v>1223539.5</v>
      </c>
      <c r="D156" s="11"/>
      <c r="E156" s="11">
        <f t="shared" si="5"/>
        <v>1223539.5</v>
      </c>
      <c r="F156" s="11">
        <v>766421.99</v>
      </c>
      <c r="G156" s="11">
        <v>0</v>
      </c>
      <c r="H156" s="12">
        <f t="shared" si="6"/>
        <v>766421.99</v>
      </c>
    </row>
    <row r="157" spans="1:8" x14ac:dyDescent="0.25">
      <c r="A157" s="6" t="s">
        <v>304</v>
      </c>
      <c r="B157" s="6" t="s">
        <v>305</v>
      </c>
      <c r="C157" s="11">
        <v>140127.70000000001</v>
      </c>
      <c r="D157" s="11"/>
      <c r="E157" s="11">
        <f t="shared" si="5"/>
        <v>140127.70000000001</v>
      </c>
      <c r="F157" s="11">
        <v>17257.77</v>
      </c>
      <c r="G157" s="11">
        <v>0</v>
      </c>
      <c r="H157" s="12">
        <f t="shared" si="6"/>
        <v>17257.77</v>
      </c>
    </row>
    <row r="158" spans="1:8" x14ac:dyDescent="0.25">
      <c r="A158" s="6" t="s">
        <v>306</v>
      </c>
      <c r="B158" s="6" t="s">
        <v>307</v>
      </c>
      <c r="C158" s="11">
        <v>641046.6</v>
      </c>
      <c r="D158" s="11"/>
      <c r="E158" s="11">
        <f t="shared" si="5"/>
        <v>641046.6</v>
      </c>
      <c r="F158" s="11">
        <v>136734.64000000001</v>
      </c>
      <c r="G158" s="11">
        <v>0</v>
      </c>
      <c r="H158" s="12">
        <f t="shared" si="6"/>
        <v>136734.64000000001</v>
      </c>
    </row>
    <row r="159" spans="1:8" x14ac:dyDescent="0.25">
      <c r="A159" s="6" t="s">
        <v>308</v>
      </c>
      <c r="B159" s="6" t="s">
        <v>309</v>
      </c>
      <c r="C159" s="11">
        <v>1113764.6000000001</v>
      </c>
      <c r="D159" s="11"/>
      <c r="E159" s="11">
        <f t="shared" si="5"/>
        <v>1113764.6000000001</v>
      </c>
      <c r="F159" s="11">
        <v>271588.62</v>
      </c>
      <c r="G159" s="11">
        <v>0</v>
      </c>
      <c r="H159" s="12">
        <f t="shared" si="6"/>
        <v>271588.62</v>
      </c>
    </row>
    <row r="160" spans="1:8" x14ac:dyDescent="0.25">
      <c r="A160" s="6" t="s">
        <v>310</v>
      </c>
      <c r="B160" s="6" t="s">
        <v>311</v>
      </c>
      <c r="C160" s="11">
        <v>701037.1</v>
      </c>
      <c r="D160" s="11"/>
      <c r="E160" s="11">
        <f t="shared" si="5"/>
        <v>701037.1</v>
      </c>
      <c r="F160" s="11">
        <v>128824.83</v>
      </c>
      <c r="G160" s="11">
        <v>0</v>
      </c>
      <c r="H160" s="12">
        <f t="shared" si="6"/>
        <v>128824.83</v>
      </c>
    </row>
    <row r="161" spans="1:8" x14ac:dyDescent="0.25">
      <c r="A161" s="6" t="s">
        <v>312</v>
      </c>
      <c r="B161" s="6" t="s">
        <v>313</v>
      </c>
      <c r="C161" s="11">
        <v>342250.2</v>
      </c>
      <c r="D161" s="11"/>
      <c r="E161" s="11">
        <f t="shared" si="5"/>
        <v>342250.2</v>
      </c>
      <c r="F161" s="11">
        <v>58632.17</v>
      </c>
      <c r="G161" s="11">
        <v>0</v>
      </c>
      <c r="H161" s="12">
        <f t="shared" si="6"/>
        <v>58632.17</v>
      </c>
    </row>
    <row r="162" spans="1:8" x14ac:dyDescent="0.25">
      <c r="A162" s="6" t="s">
        <v>314</v>
      </c>
      <c r="B162" s="6" t="s">
        <v>315</v>
      </c>
      <c r="C162" s="11">
        <v>604219.30000000005</v>
      </c>
      <c r="D162" s="11"/>
      <c r="E162" s="11">
        <f t="shared" si="5"/>
        <v>604219.30000000005</v>
      </c>
      <c r="F162" s="11">
        <v>203387.24</v>
      </c>
      <c r="G162" s="11">
        <v>0</v>
      </c>
      <c r="H162" s="12">
        <f t="shared" si="6"/>
        <v>203387.24</v>
      </c>
    </row>
    <row r="163" spans="1:8" x14ac:dyDescent="0.25">
      <c r="A163" s="6" t="s">
        <v>316</v>
      </c>
      <c r="B163" s="6" t="s">
        <v>317</v>
      </c>
      <c r="C163" s="11">
        <v>620702.9</v>
      </c>
      <c r="D163" s="11"/>
      <c r="E163" s="11">
        <f t="shared" si="5"/>
        <v>620702.9</v>
      </c>
      <c r="F163" s="11">
        <v>930758</v>
      </c>
      <c r="G163" s="11">
        <v>0</v>
      </c>
      <c r="H163" s="12">
        <f t="shared" si="6"/>
        <v>930758</v>
      </c>
    </row>
    <row r="164" spans="1:8" x14ac:dyDescent="0.25">
      <c r="A164" s="6" t="s">
        <v>318</v>
      </c>
      <c r="B164" s="6" t="s">
        <v>319</v>
      </c>
      <c r="C164" s="11">
        <v>691269.3</v>
      </c>
      <c r="D164" s="11"/>
      <c r="E164" s="11">
        <f t="shared" si="5"/>
        <v>691269.3</v>
      </c>
      <c r="F164" s="11">
        <v>123514.74</v>
      </c>
      <c r="G164" s="11">
        <v>0</v>
      </c>
      <c r="H164" s="12">
        <f t="shared" si="6"/>
        <v>123514.74</v>
      </c>
    </row>
    <row r="165" spans="1:8" x14ac:dyDescent="0.25">
      <c r="A165" s="6" t="s">
        <v>320</v>
      </c>
      <c r="B165" s="6" t="s">
        <v>321</v>
      </c>
      <c r="C165" s="11">
        <v>1665493.8</v>
      </c>
      <c r="D165" s="11"/>
      <c r="E165" s="11">
        <f t="shared" si="5"/>
        <v>1665493.8</v>
      </c>
      <c r="F165" s="11">
        <v>306270.09999999998</v>
      </c>
      <c r="G165" s="11">
        <v>0</v>
      </c>
      <c r="H165" s="12">
        <f t="shared" si="6"/>
        <v>306270.09999999998</v>
      </c>
    </row>
    <row r="166" spans="1:8" x14ac:dyDescent="0.25">
      <c r="A166" s="6" t="s">
        <v>322</v>
      </c>
      <c r="B166" s="6" t="s">
        <v>323</v>
      </c>
      <c r="C166" s="11">
        <v>350041</v>
      </c>
      <c r="D166" s="11"/>
      <c r="E166" s="11">
        <f t="shared" si="5"/>
        <v>350041</v>
      </c>
      <c r="F166" s="11">
        <v>79042.8</v>
      </c>
      <c r="G166" s="11">
        <v>0</v>
      </c>
      <c r="H166" s="12">
        <f t="shared" si="6"/>
        <v>79042.8</v>
      </c>
    </row>
    <row r="167" spans="1:8" x14ac:dyDescent="0.25">
      <c r="A167" s="6" t="s">
        <v>324</v>
      </c>
      <c r="B167" s="6" t="s">
        <v>325</v>
      </c>
      <c r="C167" s="11">
        <v>713818.5</v>
      </c>
      <c r="D167" s="11"/>
      <c r="E167" s="11">
        <f t="shared" si="5"/>
        <v>713818.5</v>
      </c>
      <c r="F167" s="11">
        <v>151005.49</v>
      </c>
      <c r="G167" s="11">
        <v>0</v>
      </c>
      <c r="H167" s="12">
        <f t="shared" si="6"/>
        <v>151005.49</v>
      </c>
    </row>
    <row r="168" spans="1:8" x14ac:dyDescent="0.25">
      <c r="A168" s="6" t="s">
        <v>326</v>
      </c>
      <c r="B168" s="6" t="s">
        <v>327</v>
      </c>
      <c r="C168" s="11">
        <v>606247.1</v>
      </c>
      <c r="D168" s="11"/>
      <c r="E168" s="11">
        <f t="shared" si="5"/>
        <v>606247.1</v>
      </c>
      <c r="F168" s="11">
        <v>113171.15</v>
      </c>
      <c r="G168" s="11">
        <v>0</v>
      </c>
      <c r="H168" s="12">
        <f t="shared" si="6"/>
        <v>113171.15</v>
      </c>
    </row>
    <row r="169" spans="1:8" x14ac:dyDescent="0.25">
      <c r="A169" s="6" t="s">
        <v>328</v>
      </c>
      <c r="B169" s="6" t="s">
        <v>329</v>
      </c>
      <c r="C169" s="11">
        <v>546806.30000000005</v>
      </c>
      <c r="D169" s="11"/>
      <c r="E169" s="11">
        <f t="shared" si="5"/>
        <v>546806.30000000005</v>
      </c>
      <c r="F169" s="11">
        <v>87229.18</v>
      </c>
      <c r="G169" s="11">
        <v>0</v>
      </c>
      <c r="H169" s="12">
        <f t="shared" si="6"/>
        <v>87229.18</v>
      </c>
    </row>
    <row r="170" spans="1:8" x14ac:dyDescent="0.25">
      <c r="A170" s="6" t="s">
        <v>330</v>
      </c>
      <c r="B170" s="6" t="s">
        <v>331</v>
      </c>
      <c r="C170" s="11">
        <v>692581</v>
      </c>
      <c r="D170" s="11"/>
      <c r="E170" s="11">
        <f t="shared" si="5"/>
        <v>692581</v>
      </c>
      <c r="F170" s="11">
        <v>159357.81</v>
      </c>
      <c r="G170" s="11">
        <v>0</v>
      </c>
      <c r="H170" s="12">
        <f t="shared" si="6"/>
        <v>159357.81</v>
      </c>
    </row>
    <row r="171" spans="1:8" x14ac:dyDescent="0.25">
      <c r="A171" s="6" t="s">
        <v>332</v>
      </c>
      <c r="B171" s="6" t="s">
        <v>333</v>
      </c>
      <c r="C171" s="11">
        <v>388597.9</v>
      </c>
      <c r="D171" s="11"/>
      <c r="E171" s="11">
        <f t="shared" si="5"/>
        <v>388597.9</v>
      </c>
      <c r="F171" s="11">
        <v>90105.47</v>
      </c>
      <c r="G171" s="11">
        <v>0</v>
      </c>
      <c r="H171" s="12">
        <f t="shared" si="6"/>
        <v>90105.47</v>
      </c>
    </row>
    <row r="172" spans="1:8" x14ac:dyDescent="0.25">
      <c r="A172" s="6" t="s">
        <v>334</v>
      </c>
      <c r="B172" s="6" t="s">
        <v>335</v>
      </c>
      <c r="C172" s="11">
        <v>2203193.5</v>
      </c>
      <c r="D172" s="11"/>
      <c r="E172" s="11">
        <f t="shared" si="5"/>
        <v>2203193.5</v>
      </c>
      <c r="F172" s="11">
        <v>625594.16</v>
      </c>
      <c r="G172" s="11">
        <v>0</v>
      </c>
      <c r="H172" s="12">
        <f t="shared" si="6"/>
        <v>625594.16</v>
      </c>
    </row>
    <row r="173" spans="1:8" x14ac:dyDescent="0.25">
      <c r="A173" s="6" t="s">
        <v>336</v>
      </c>
      <c r="B173" s="6" t="s">
        <v>337</v>
      </c>
      <c r="C173" s="11">
        <v>635262.80000000005</v>
      </c>
      <c r="D173" s="11"/>
      <c r="E173" s="11">
        <f t="shared" si="5"/>
        <v>635262.80000000005</v>
      </c>
      <c r="F173" s="11">
        <v>118868.42</v>
      </c>
      <c r="G173" s="11">
        <v>0</v>
      </c>
      <c r="H173" s="12">
        <f t="shared" si="6"/>
        <v>118868.42</v>
      </c>
    </row>
    <row r="174" spans="1:8" x14ac:dyDescent="0.25">
      <c r="A174" s="6" t="s">
        <v>338</v>
      </c>
      <c r="B174" s="6" t="s">
        <v>339</v>
      </c>
      <c r="C174" s="11">
        <v>256027.4</v>
      </c>
      <c r="D174" s="11"/>
      <c r="E174" s="11">
        <f t="shared" si="5"/>
        <v>256027.4</v>
      </c>
      <c r="F174" s="11">
        <v>51883.94</v>
      </c>
      <c r="G174" s="11">
        <v>0</v>
      </c>
      <c r="H174" s="12">
        <f t="shared" si="6"/>
        <v>51883.94</v>
      </c>
    </row>
    <row r="175" spans="1:8" x14ac:dyDescent="0.25">
      <c r="A175" s="6" t="s">
        <v>340</v>
      </c>
      <c r="B175" s="6" t="s">
        <v>341</v>
      </c>
      <c r="C175" s="11">
        <v>1158977.8999999999</v>
      </c>
      <c r="D175" s="11">
        <v>293202.53999999998</v>
      </c>
      <c r="E175" s="11">
        <f t="shared" si="5"/>
        <v>865775.35999999987</v>
      </c>
      <c r="F175" s="11">
        <v>235137.12</v>
      </c>
      <c r="G175" s="11">
        <v>0</v>
      </c>
      <c r="H175" s="12">
        <f t="shared" si="6"/>
        <v>235137.12</v>
      </c>
    </row>
    <row r="176" spans="1:8" x14ac:dyDescent="0.25">
      <c r="A176" s="6" t="s">
        <v>342</v>
      </c>
      <c r="B176" s="6" t="s">
        <v>343</v>
      </c>
      <c r="C176" s="11">
        <v>1401804.9</v>
      </c>
      <c r="D176" s="11"/>
      <c r="E176" s="11">
        <f t="shared" si="5"/>
        <v>1401804.9</v>
      </c>
      <c r="F176" s="11">
        <v>204659.45</v>
      </c>
      <c r="G176" s="11">
        <v>0</v>
      </c>
      <c r="H176" s="12">
        <f t="shared" si="6"/>
        <v>204659.45</v>
      </c>
    </row>
    <row r="177" spans="1:8" x14ac:dyDescent="0.25">
      <c r="A177" s="6" t="s">
        <v>344</v>
      </c>
      <c r="B177" s="6" t="s">
        <v>345</v>
      </c>
      <c r="C177" s="11">
        <v>9460961</v>
      </c>
      <c r="D177" s="11"/>
      <c r="E177" s="11">
        <f t="shared" si="5"/>
        <v>9460961</v>
      </c>
      <c r="F177" s="11">
        <v>1001282.54</v>
      </c>
      <c r="G177" s="11">
        <v>0</v>
      </c>
      <c r="H177" s="12">
        <f t="shared" si="6"/>
        <v>1001282.54</v>
      </c>
    </row>
    <row r="178" spans="1:8" x14ac:dyDescent="0.25">
      <c r="A178" s="6" t="s">
        <v>346</v>
      </c>
      <c r="B178" s="6" t="s">
        <v>347</v>
      </c>
      <c r="C178" s="11">
        <v>146202.20000000001</v>
      </c>
      <c r="D178" s="11"/>
      <c r="E178" s="11">
        <f t="shared" si="5"/>
        <v>146202.20000000001</v>
      </c>
      <c r="F178" s="11">
        <v>22567.85</v>
      </c>
      <c r="G178" s="11">
        <v>0</v>
      </c>
      <c r="H178" s="12">
        <f t="shared" si="6"/>
        <v>22567.85</v>
      </c>
    </row>
    <row r="179" spans="1:8" x14ac:dyDescent="0.25">
      <c r="A179" s="6" t="s">
        <v>348</v>
      </c>
      <c r="B179" s="6" t="s">
        <v>349</v>
      </c>
      <c r="C179" s="11">
        <v>245964</v>
      </c>
      <c r="D179" s="11"/>
      <c r="E179" s="11">
        <f t="shared" si="5"/>
        <v>245964</v>
      </c>
      <c r="F179" s="11">
        <v>80591.570000000007</v>
      </c>
      <c r="G179" s="11">
        <v>0</v>
      </c>
      <c r="H179" s="12">
        <f t="shared" si="6"/>
        <v>80591.570000000007</v>
      </c>
    </row>
    <row r="180" spans="1:8" x14ac:dyDescent="0.25">
      <c r="A180" s="6" t="s">
        <v>350</v>
      </c>
      <c r="B180" s="6" t="s">
        <v>351</v>
      </c>
      <c r="C180" s="11">
        <v>240884.4</v>
      </c>
      <c r="D180" s="11"/>
      <c r="E180" s="11">
        <f t="shared" si="5"/>
        <v>240884.4</v>
      </c>
      <c r="F180" s="11">
        <v>252450.2</v>
      </c>
      <c r="G180" s="11">
        <v>0</v>
      </c>
      <c r="H180" s="12">
        <f t="shared" si="6"/>
        <v>252450.2</v>
      </c>
    </row>
    <row r="181" spans="1:8" x14ac:dyDescent="0.25">
      <c r="A181" s="6" t="s">
        <v>352</v>
      </c>
      <c r="B181" s="6" t="s">
        <v>353</v>
      </c>
      <c r="C181" s="11">
        <v>390045.7</v>
      </c>
      <c r="D181" s="11"/>
      <c r="E181" s="11">
        <f t="shared" si="5"/>
        <v>390045.7</v>
      </c>
      <c r="F181" s="11">
        <v>78766.23</v>
      </c>
      <c r="G181" s="11">
        <v>0</v>
      </c>
      <c r="H181" s="12">
        <f t="shared" si="6"/>
        <v>78766.23</v>
      </c>
    </row>
    <row r="182" spans="1:8" x14ac:dyDescent="0.25">
      <c r="A182" s="6" t="s">
        <v>354</v>
      </c>
      <c r="B182" s="6" t="s">
        <v>355</v>
      </c>
      <c r="C182" s="11">
        <v>822573.6</v>
      </c>
      <c r="D182" s="11"/>
      <c r="E182" s="11">
        <f t="shared" si="5"/>
        <v>822573.6</v>
      </c>
      <c r="F182" s="11">
        <v>150728.92000000001</v>
      </c>
      <c r="G182" s="11">
        <v>0</v>
      </c>
      <c r="H182" s="12">
        <f t="shared" si="6"/>
        <v>150728.92000000001</v>
      </c>
    </row>
    <row r="183" spans="1:8" x14ac:dyDescent="0.25">
      <c r="A183" s="6" t="s">
        <v>356</v>
      </c>
      <c r="B183" s="6" t="s">
        <v>357</v>
      </c>
      <c r="C183" s="11">
        <v>1512527.3</v>
      </c>
      <c r="D183" s="11"/>
      <c r="E183" s="11">
        <f t="shared" si="5"/>
        <v>1512527.3</v>
      </c>
      <c r="F183" s="11">
        <v>573323.03</v>
      </c>
      <c r="G183" s="11">
        <v>0</v>
      </c>
      <c r="H183" s="12">
        <f t="shared" si="6"/>
        <v>573323.03</v>
      </c>
    </row>
    <row r="184" spans="1:8" x14ac:dyDescent="0.25">
      <c r="A184" s="6" t="s">
        <v>358</v>
      </c>
      <c r="B184" s="6" t="s">
        <v>359</v>
      </c>
      <c r="C184" s="11">
        <v>547174.9</v>
      </c>
      <c r="D184" s="11"/>
      <c r="E184" s="11">
        <f t="shared" si="5"/>
        <v>547174.9</v>
      </c>
      <c r="F184" s="11">
        <v>370157.04</v>
      </c>
      <c r="G184" s="11">
        <v>0</v>
      </c>
      <c r="H184" s="12">
        <f t="shared" si="6"/>
        <v>370157.04</v>
      </c>
    </row>
    <row r="185" spans="1:8" x14ac:dyDescent="0.25">
      <c r="A185" s="6" t="s">
        <v>360</v>
      </c>
      <c r="B185" s="6" t="s">
        <v>361</v>
      </c>
      <c r="C185" s="11">
        <v>356312.8</v>
      </c>
      <c r="D185" s="11"/>
      <c r="E185" s="11">
        <f t="shared" si="5"/>
        <v>356312.8</v>
      </c>
      <c r="F185" s="11">
        <v>80038.44</v>
      </c>
      <c r="G185" s="11">
        <v>0</v>
      </c>
      <c r="H185" s="12">
        <f t="shared" si="6"/>
        <v>80038.44</v>
      </c>
    </row>
    <row r="186" spans="1:8" x14ac:dyDescent="0.25">
      <c r="A186" s="6" t="s">
        <v>362</v>
      </c>
      <c r="B186" s="6" t="s">
        <v>363</v>
      </c>
      <c r="C186" s="11">
        <v>467084.7</v>
      </c>
      <c r="D186" s="11"/>
      <c r="E186" s="11">
        <f t="shared" si="5"/>
        <v>467084.7</v>
      </c>
      <c r="F186" s="11">
        <v>129654.53</v>
      </c>
      <c r="G186" s="11">
        <v>0</v>
      </c>
      <c r="H186" s="12">
        <f t="shared" si="6"/>
        <v>129654.53</v>
      </c>
    </row>
    <row r="187" spans="1:8" x14ac:dyDescent="0.25">
      <c r="A187" s="6" t="s">
        <v>364</v>
      </c>
      <c r="B187" s="6" t="s">
        <v>365</v>
      </c>
      <c r="C187" s="11">
        <v>210769.3</v>
      </c>
      <c r="D187" s="11"/>
      <c r="E187" s="11">
        <f t="shared" si="5"/>
        <v>210769.3</v>
      </c>
      <c r="F187" s="11">
        <v>25056.95</v>
      </c>
      <c r="G187" s="11">
        <v>0</v>
      </c>
      <c r="H187" s="12">
        <f t="shared" si="6"/>
        <v>25056.95</v>
      </c>
    </row>
    <row r="188" spans="1:8" x14ac:dyDescent="0.25">
      <c r="A188" s="6" t="s">
        <v>366</v>
      </c>
      <c r="B188" s="6" t="s">
        <v>367</v>
      </c>
      <c r="C188" s="11">
        <v>792201.1</v>
      </c>
      <c r="D188" s="11"/>
      <c r="E188" s="11">
        <f t="shared" si="5"/>
        <v>792201.1</v>
      </c>
      <c r="F188" s="11">
        <v>120638.45</v>
      </c>
      <c r="G188" s="11">
        <v>0</v>
      </c>
      <c r="H188" s="12">
        <f t="shared" si="6"/>
        <v>120638.45</v>
      </c>
    </row>
    <row r="189" spans="1:8" x14ac:dyDescent="0.25">
      <c r="A189" s="6" t="s">
        <v>368</v>
      </c>
      <c r="B189" s="6" t="s">
        <v>369</v>
      </c>
      <c r="C189" s="11">
        <v>414933</v>
      </c>
      <c r="D189" s="11"/>
      <c r="E189" s="11">
        <f t="shared" si="5"/>
        <v>414933</v>
      </c>
      <c r="F189" s="11">
        <v>81587.210000000006</v>
      </c>
      <c r="G189" s="11">
        <v>0</v>
      </c>
      <c r="H189" s="12">
        <f t="shared" si="6"/>
        <v>81587.210000000006</v>
      </c>
    </row>
    <row r="190" spans="1:8" x14ac:dyDescent="0.25">
      <c r="A190" s="6" t="s">
        <v>370</v>
      </c>
      <c r="B190" s="6" t="s">
        <v>371</v>
      </c>
      <c r="C190" s="11">
        <v>15326605.6</v>
      </c>
      <c r="D190" s="11"/>
      <c r="E190" s="11">
        <f t="shared" si="5"/>
        <v>15326605.6</v>
      </c>
      <c r="F190" s="11">
        <v>8819826.7100000009</v>
      </c>
      <c r="G190" s="11">
        <v>0</v>
      </c>
      <c r="H190" s="12">
        <f t="shared" si="6"/>
        <v>8819826.7100000009</v>
      </c>
    </row>
    <row r="191" spans="1:8" x14ac:dyDescent="0.25">
      <c r="A191" s="6" t="s">
        <v>372</v>
      </c>
      <c r="B191" s="6" t="s">
        <v>373</v>
      </c>
      <c r="C191" s="11">
        <v>1395063.7</v>
      </c>
      <c r="D191" s="11"/>
      <c r="E191" s="11">
        <f t="shared" si="5"/>
        <v>1395063.7</v>
      </c>
      <c r="F191" s="11">
        <v>494446.17</v>
      </c>
      <c r="G191" s="11">
        <v>0</v>
      </c>
      <c r="H191" s="12">
        <f t="shared" si="6"/>
        <v>494446.17</v>
      </c>
    </row>
    <row r="192" spans="1:8" x14ac:dyDescent="0.25">
      <c r="A192" s="6" t="s">
        <v>374</v>
      </c>
      <c r="B192" s="6" t="s">
        <v>375</v>
      </c>
      <c r="C192" s="11">
        <v>164069.6</v>
      </c>
      <c r="D192" s="11"/>
      <c r="E192" s="11">
        <f t="shared" si="5"/>
        <v>164069.6</v>
      </c>
      <c r="F192" s="11">
        <v>28984.2</v>
      </c>
      <c r="G192" s="11">
        <v>0</v>
      </c>
      <c r="H192" s="12">
        <f t="shared" si="6"/>
        <v>28984.2</v>
      </c>
    </row>
    <row r="193" spans="1:8" x14ac:dyDescent="0.25">
      <c r="A193" s="6" t="s">
        <v>376</v>
      </c>
      <c r="B193" s="6" t="s">
        <v>377</v>
      </c>
      <c r="C193" s="11">
        <v>1029404.1</v>
      </c>
      <c r="D193" s="11"/>
      <c r="E193" s="11">
        <f t="shared" si="5"/>
        <v>1029404.1</v>
      </c>
      <c r="F193" s="11">
        <v>100006.56</v>
      </c>
      <c r="G193" s="11">
        <v>0</v>
      </c>
      <c r="H193" s="12">
        <f t="shared" si="6"/>
        <v>100006.56</v>
      </c>
    </row>
    <row r="194" spans="1:8" x14ac:dyDescent="0.25">
      <c r="A194" s="6" t="s">
        <v>378</v>
      </c>
      <c r="B194" s="6" t="s">
        <v>379</v>
      </c>
      <c r="C194" s="11">
        <v>2174515</v>
      </c>
      <c r="D194" s="11"/>
      <c r="E194" s="11">
        <f t="shared" si="5"/>
        <v>2174515</v>
      </c>
      <c r="F194" s="11">
        <v>531506.13</v>
      </c>
      <c r="G194" s="11">
        <v>0</v>
      </c>
      <c r="H194" s="12">
        <f t="shared" si="6"/>
        <v>531506.13</v>
      </c>
    </row>
    <row r="195" spans="1:8" x14ac:dyDescent="0.25">
      <c r="A195" s="6" t="s">
        <v>380</v>
      </c>
      <c r="B195" s="6" t="s">
        <v>381</v>
      </c>
      <c r="C195" s="11">
        <v>1523690.2</v>
      </c>
      <c r="D195" s="11"/>
      <c r="E195" s="11">
        <f t="shared" si="5"/>
        <v>1523690.2</v>
      </c>
      <c r="F195" s="11">
        <v>172356.45</v>
      </c>
      <c r="G195" s="11">
        <v>0</v>
      </c>
      <c r="H195" s="12">
        <f t="shared" si="6"/>
        <v>172356.45</v>
      </c>
    </row>
    <row r="196" spans="1:8" x14ac:dyDescent="0.25">
      <c r="A196" s="6" t="s">
        <v>382</v>
      </c>
      <c r="B196" s="6" t="s">
        <v>383</v>
      </c>
      <c r="C196" s="11">
        <v>4377572.3</v>
      </c>
      <c r="D196" s="11"/>
      <c r="E196" s="11">
        <f t="shared" si="5"/>
        <v>4377572.3</v>
      </c>
      <c r="F196" s="11">
        <v>1241453.17</v>
      </c>
      <c r="G196" s="11">
        <v>0</v>
      </c>
      <c r="H196" s="12">
        <f t="shared" si="6"/>
        <v>1241453.17</v>
      </c>
    </row>
    <row r="197" spans="1:8" x14ac:dyDescent="0.25">
      <c r="A197" s="6" t="s">
        <v>384</v>
      </c>
      <c r="B197" s="6" t="s">
        <v>385</v>
      </c>
      <c r="C197" s="11">
        <v>34560.400000000001</v>
      </c>
      <c r="D197" s="11"/>
      <c r="E197" s="11">
        <f t="shared" si="5"/>
        <v>34560.400000000001</v>
      </c>
      <c r="F197" s="11">
        <v>16372.76</v>
      </c>
      <c r="G197" s="11">
        <v>0</v>
      </c>
      <c r="H197" s="12">
        <f t="shared" si="6"/>
        <v>16372.76</v>
      </c>
    </row>
    <row r="198" spans="1:8" x14ac:dyDescent="0.25">
      <c r="A198" s="6" t="s">
        <v>386</v>
      </c>
      <c r="B198" s="6" t="s">
        <v>387</v>
      </c>
      <c r="C198" s="11">
        <v>209472.2</v>
      </c>
      <c r="D198" s="11"/>
      <c r="E198" s="11">
        <f t="shared" si="5"/>
        <v>209472.2</v>
      </c>
      <c r="F198" s="11">
        <v>84186.94</v>
      </c>
      <c r="G198" s="11">
        <v>0</v>
      </c>
      <c r="H198" s="12">
        <f t="shared" si="6"/>
        <v>84186.94</v>
      </c>
    </row>
    <row r="199" spans="1:8" x14ac:dyDescent="0.25">
      <c r="A199" s="6" t="s">
        <v>388</v>
      </c>
      <c r="B199" s="6" t="s">
        <v>389</v>
      </c>
      <c r="C199" s="11">
        <v>400517.4</v>
      </c>
      <c r="D199" s="11"/>
      <c r="E199" s="11">
        <f t="shared" si="5"/>
        <v>400517.4</v>
      </c>
      <c r="F199" s="11">
        <v>155264.62</v>
      </c>
      <c r="G199" s="11">
        <v>0</v>
      </c>
      <c r="H199" s="12">
        <f t="shared" si="6"/>
        <v>155264.62</v>
      </c>
    </row>
    <row r="200" spans="1:8" x14ac:dyDescent="0.25">
      <c r="A200" s="6" t="s">
        <v>390</v>
      </c>
      <c r="B200" s="6" t="s">
        <v>391</v>
      </c>
      <c r="C200" s="11">
        <v>287764.59999999998</v>
      </c>
      <c r="D200" s="11"/>
      <c r="E200" s="11">
        <f t="shared" ref="E200:E263" si="7">C200-D200</f>
        <v>287764.59999999998</v>
      </c>
      <c r="F200" s="11">
        <v>75889.94</v>
      </c>
      <c r="G200" s="11">
        <v>0</v>
      </c>
      <c r="H200" s="12">
        <f t="shared" ref="H200:H263" si="8">+F200-G200</f>
        <v>75889.94</v>
      </c>
    </row>
    <row r="201" spans="1:8" x14ac:dyDescent="0.25">
      <c r="A201" s="6" t="s">
        <v>392</v>
      </c>
      <c r="B201" s="6" t="s">
        <v>393</v>
      </c>
      <c r="C201" s="11">
        <v>452057</v>
      </c>
      <c r="D201" s="11"/>
      <c r="E201" s="11">
        <f t="shared" si="7"/>
        <v>452057</v>
      </c>
      <c r="F201" s="11">
        <v>58410.91</v>
      </c>
      <c r="G201" s="11">
        <v>0</v>
      </c>
      <c r="H201" s="12">
        <f t="shared" si="8"/>
        <v>58410.91</v>
      </c>
    </row>
    <row r="202" spans="1:8" x14ac:dyDescent="0.25">
      <c r="A202" s="6" t="s">
        <v>394</v>
      </c>
      <c r="B202" s="6" t="s">
        <v>395</v>
      </c>
      <c r="C202" s="11">
        <v>48696.800000000003</v>
      </c>
      <c r="D202" s="11"/>
      <c r="E202" s="11">
        <f t="shared" si="7"/>
        <v>48696.800000000003</v>
      </c>
      <c r="F202" s="11">
        <v>22512.54</v>
      </c>
      <c r="G202" s="11">
        <v>0</v>
      </c>
      <c r="H202" s="12">
        <f t="shared" si="8"/>
        <v>22512.54</v>
      </c>
    </row>
    <row r="203" spans="1:8" x14ac:dyDescent="0.25">
      <c r="A203" s="6" t="s">
        <v>396</v>
      </c>
      <c r="B203" s="6" t="s">
        <v>397</v>
      </c>
      <c r="C203" s="11">
        <v>674374.3</v>
      </c>
      <c r="D203" s="11"/>
      <c r="E203" s="11">
        <f t="shared" si="7"/>
        <v>674374.3</v>
      </c>
      <c r="F203" s="11">
        <v>181870.35</v>
      </c>
      <c r="G203" s="11">
        <v>0</v>
      </c>
      <c r="H203" s="12">
        <f t="shared" si="8"/>
        <v>181870.35</v>
      </c>
    </row>
    <row r="204" spans="1:8" x14ac:dyDescent="0.25">
      <c r="A204" s="6" t="s">
        <v>398</v>
      </c>
      <c r="B204" s="6" t="s">
        <v>399</v>
      </c>
      <c r="C204" s="11">
        <v>5759995</v>
      </c>
      <c r="D204" s="11"/>
      <c r="E204" s="11">
        <f t="shared" si="7"/>
        <v>5759995</v>
      </c>
      <c r="F204" s="11">
        <v>1648448.91</v>
      </c>
      <c r="G204" s="11">
        <v>0</v>
      </c>
      <c r="H204" s="12">
        <f t="shared" si="8"/>
        <v>1648448.91</v>
      </c>
    </row>
    <row r="205" spans="1:8" x14ac:dyDescent="0.25">
      <c r="A205" s="6" t="s">
        <v>400</v>
      </c>
      <c r="B205" s="6" t="s">
        <v>401</v>
      </c>
      <c r="C205" s="11">
        <v>269431.7</v>
      </c>
      <c r="D205" s="11"/>
      <c r="E205" s="11">
        <f t="shared" si="7"/>
        <v>269431.7</v>
      </c>
      <c r="F205" s="11">
        <v>27324.799999999999</v>
      </c>
      <c r="G205" s="11">
        <v>0</v>
      </c>
      <c r="H205" s="12">
        <f t="shared" si="8"/>
        <v>27324.799999999999</v>
      </c>
    </row>
    <row r="206" spans="1:8" x14ac:dyDescent="0.25">
      <c r="A206" s="6" t="s">
        <v>402</v>
      </c>
      <c r="B206" s="6" t="s">
        <v>403</v>
      </c>
      <c r="C206" s="11">
        <v>1172991.2</v>
      </c>
      <c r="D206" s="11"/>
      <c r="E206" s="11">
        <f t="shared" si="7"/>
        <v>1172991.2</v>
      </c>
      <c r="F206" s="11">
        <v>204825.39</v>
      </c>
      <c r="G206" s="11">
        <v>0</v>
      </c>
      <c r="H206" s="12">
        <f t="shared" si="8"/>
        <v>204825.39</v>
      </c>
    </row>
    <row r="207" spans="1:8" x14ac:dyDescent="0.25">
      <c r="A207" s="6" t="s">
        <v>404</v>
      </c>
      <c r="B207" s="6" t="s">
        <v>405</v>
      </c>
      <c r="C207" s="11">
        <v>425238.6</v>
      </c>
      <c r="D207" s="11"/>
      <c r="E207" s="11">
        <f t="shared" si="7"/>
        <v>425238.6</v>
      </c>
      <c r="F207" s="11">
        <v>103989.13</v>
      </c>
      <c r="G207" s="11">
        <v>0</v>
      </c>
      <c r="H207" s="12">
        <f t="shared" si="8"/>
        <v>103989.13</v>
      </c>
    </row>
    <row r="208" spans="1:8" x14ac:dyDescent="0.25">
      <c r="A208" s="6" t="s">
        <v>406</v>
      </c>
      <c r="B208" s="6" t="s">
        <v>407</v>
      </c>
      <c r="C208" s="11">
        <v>1128008.1000000001</v>
      </c>
      <c r="D208" s="11"/>
      <c r="E208" s="11">
        <f t="shared" si="7"/>
        <v>1128008.1000000001</v>
      </c>
      <c r="F208" s="11">
        <v>253169.27</v>
      </c>
      <c r="G208" s="11">
        <v>0</v>
      </c>
      <c r="H208" s="12">
        <f t="shared" si="8"/>
        <v>253169.27</v>
      </c>
    </row>
    <row r="209" spans="1:8" x14ac:dyDescent="0.25">
      <c r="A209" s="6" t="s">
        <v>408</v>
      </c>
      <c r="B209" s="6" t="s">
        <v>409</v>
      </c>
      <c r="C209" s="11">
        <v>1062514.3</v>
      </c>
      <c r="D209" s="11"/>
      <c r="E209" s="11">
        <f t="shared" si="7"/>
        <v>1062514.3</v>
      </c>
      <c r="F209" s="11">
        <v>195698.69</v>
      </c>
      <c r="G209" s="11">
        <v>0</v>
      </c>
      <c r="H209" s="12">
        <f t="shared" si="8"/>
        <v>195698.69</v>
      </c>
    </row>
    <row r="210" spans="1:8" x14ac:dyDescent="0.25">
      <c r="A210" s="6" t="s">
        <v>410</v>
      </c>
      <c r="B210" s="6" t="s">
        <v>411</v>
      </c>
      <c r="C210" s="11">
        <v>261890.4</v>
      </c>
      <c r="D210" s="11"/>
      <c r="E210" s="11">
        <f t="shared" si="7"/>
        <v>261890.4</v>
      </c>
      <c r="F210" s="11">
        <v>35068.67</v>
      </c>
      <c r="G210" s="11">
        <v>0</v>
      </c>
      <c r="H210" s="12">
        <f t="shared" si="8"/>
        <v>35068.67</v>
      </c>
    </row>
    <row r="211" spans="1:8" x14ac:dyDescent="0.25">
      <c r="A211" s="6" t="s">
        <v>412</v>
      </c>
      <c r="B211" s="6" t="s">
        <v>413</v>
      </c>
      <c r="C211" s="11">
        <v>6129023.7999999998</v>
      </c>
      <c r="D211" s="11">
        <v>582027.8899999999</v>
      </c>
      <c r="E211" s="11">
        <f t="shared" si="7"/>
        <v>5546995.9100000001</v>
      </c>
      <c r="F211" s="11">
        <v>939718.76</v>
      </c>
      <c r="G211" s="11">
        <v>0</v>
      </c>
      <c r="H211" s="12">
        <f t="shared" si="8"/>
        <v>939718.76</v>
      </c>
    </row>
    <row r="212" spans="1:8" x14ac:dyDescent="0.25">
      <c r="A212" s="6" t="s">
        <v>414</v>
      </c>
      <c r="B212" s="6" t="s">
        <v>415</v>
      </c>
      <c r="C212" s="11">
        <v>457866.5</v>
      </c>
      <c r="D212" s="11"/>
      <c r="E212" s="11">
        <f t="shared" si="7"/>
        <v>457866.5</v>
      </c>
      <c r="F212" s="11">
        <v>133913.66</v>
      </c>
      <c r="G212" s="11">
        <v>0</v>
      </c>
      <c r="H212" s="12">
        <f t="shared" si="8"/>
        <v>133913.66</v>
      </c>
    </row>
    <row r="213" spans="1:8" x14ac:dyDescent="0.25">
      <c r="A213" s="6" t="s">
        <v>416</v>
      </c>
      <c r="B213" s="6" t="s">
        <v>417</v>
      </c>
      <c r="C213" s="11">
        <v>5645905</v>
      </c>
      <c r="D213" s="11"/>
      <c r="E213" s="11">
        <f t="shared" si="7"/>
        <v>5645905</v>
      </c>
      <c r="F213" s="11">
        <v>1052723.97</v>
      </c>
      <c r="G213" s="11">
        <v>0</v>
      </c>
      <c r="H213" s="12">
        <f t="shared" si="8"/>
        <v>1052723.97</v>
      </c>
    </row>
    <row r="214" spans="1:8" x14ac:dyDescent="0.25">
      <c r="A214" s="6" t="s">
        <v>418</v>
      </c>
      <c r="B214" s="6" t="s">
        <v>419</v>
      </c>
      <c r="C214" s="11">
        <v>2544018.7000000002</v>
      </c>
      <c r="D214" s="11"/>
      <c r="E214" s="11">
        <f t="shared" si="7"/>
        <v>2544018.7000000002</v>
      </c>
      <c r="F214" s="11">
        <v>383930.07</v>
      </c>
      <c r="G214" s="11">
        <v>0</v>
      </c>
      <c r="H214" s="12">
        <f t="shared" si="8"/>
        <v>383930.07</v>
      </c>
    </row>
    <row r="215" spans="1:8" x14ac:dyDescent="0.25">
      <c r="A215" s="6" t="s">
        <v>420</v>
      </c>
      <c r="B215" s="6" t="s">
        <v>421</v>
      </c>
      <c r="C215" s="11">
        <v>304941.8</v>
      </c>
      <c r="D215" s="11"/>
      <c r="E215" s="11">
        <f t="shared" si="7"/>
        <v>304941.8</v>
      </c>
      <c r="F215" s="11">
        <v>33575.21</v>
      </c>
      <c r="G215" s="11">
        <v>0</v>
      </c>
      <c r="H215" s="12">
        <f t="shared" si="8"/>
        <v>33575.21</v>
      </c>
    </row>
    <row r="216" spans="1:8" x14ac:dyDescent="0.25">
      <c r="A216" s="6" t="s">
        <v>422</v>
      </c>
      <c r="B216" s="6" t="s">
        <v>423</v>
      </c>
      <c r="C216" s="11">
        <v>2008648.7</v>
      </c>
      <c r="D216" s="11"/>
      <c r="E216" s="11">
        <f t="shared" si="7"/>
        <v>2008648.7</v>
      </c>
      <c r="F216" s="11">
        <v>319324.06</v>
      </c>
      <c r="G216" s="11">
        <v>0</v>
      </c>
      <c r="H216" s="12">
        <f t="shared" si="8"/>
        <v>319324.06</v>
      </c>
    </row>
    <row r="217" spans="1:8" x14ac:dyDescent="0.25">
      <c r="A217" s="6" t="s">
        <v>424</v>
      </c>
      <c r="B217" s="6" t="s">
        <v>425</v>
      </c>
      <c r="C217" s="11">
        <v>1033483.2</v>
      </c>
      <c r="D217" s="11"/>
      <c r="E217" s="11">
        <f t="shared" si="7"/>
        <v>1033483.2</v>
      </c>
      <c r="F217" s="11">
        <v>188673.89</v>
      </c>
      <c r="G217" s="11">
        <v>0</v>
      </c>
      <c r="H217" s="12">
        <f t="shared" si="8"/>
        <v>188673.89</v>
      </c>
    </row>
    <row r="218" spans="1:8" x14ac:dyDescent="0.25">
      <c r="A218" s="6" t="s">
        <v>426</v>
      </c>
      <c r="B218" s="6" t="s">
        <v>427</v>
      </c>
      <c r="C218" s="11">
        <v>2185584.2999999998</v>
      </c>
      <c r="D218" s="11"/>
      <c r="E218" s="11">
        <f t="shared" si="7"/>
        <v>2185584.2999999998</v>
      </c>
      <c r="F218" s="11">
        <v>172411.76</v>
      </c>
      <c r="G218" s="11">
        <v>0</v>
      </c>
      <c r="H218" s="12">
        <f t="shared" si="8"/>
        <v>172411.76</v>
      </c>
    </row>
    <row r="219" spans="1:8" x14ac:dyDescent="0.25">
      <c r="A219" s="6" t="s">
        <v>428</v>
      </c>
      <c r="B219" s="6" t="s">
        <v>429</v>
      </c>
      <c r="C219" s="11">
        <v>1131051</v>
      </c>
      <c r="D219" s="11"/>
      <c r="E219" s="11">
        <f t="shared" si="7"/>
        <v>1131051</v>
      </c>
      <c r="F219" s="11">
        <v>232482.07</v>
      </c>
      <c r="G219" s="11">
        <v>0</v>
      </c>
      <c r="H219" s="12">
        <f t="shared" si="8"/>
        <v>232482.07</v>
      </c>
    </row>
    <row r="220" spans="1:8" x14ac:dyDescent="0.25">
      <c r="A220" s="6" t="s">
        <v>430</v>
      </c>
      <c r="B220" s="6" t="s">
        <v>431</v>
      </c>
      <c r="C220" s="11">
        <v>584265.69999999995</v>
      </c>
      <c r="D220" s="11"/>
      <c r="E220" s="11">
        <f t="shared" si="7"/>
        <v>584265.69999999995</v>
      </c>
      <c r="F220" s="11">
        <v>112452.07</v>
      </c>
      <c r="G220" s="11">
        <v>0</v>
      </c>
      <c r="H220" s="12">
        <f t="shared" si="8"/>
        <v>112452.07</v>
      </c>
    </row>
    <row r="221" spans="1:8" x14ac:dyDescent="0.25">
      <c r="A221" s="6" t="s">
        <v>432</v>
      </c>
      <c r="B221" s="6" t="s">
        <v>433</v>
      </c>
      <c r="C221" s="11">
        <v>293649.5</v>
      </c>
      <c r="D221" s="11"/>
      <c r="E221" s="11">
        <f t="shared" si="7"/>
        <v>293649.5</v>
      </c>
      <c r="F221" s="11">
        <v>48620.45</v>
      </c>
      <c r="G221" s="11">
        <v>0</v>
      </c>
      <c r="H221" s="12">
        <f t="shared" si="8"/>
        <v>48620.45</v>
      </c>
    </row>
    <row r="222" spans="1:8" x14ac:dyDescent="0.25">
      <c r="A222" s="6" t="s">
        <v>434</v>
      </c>
      <c r="B222" s="6" t="s">
        <v>435</v>
      </c>
      <c r="C222" s="11">
        <v>261299.3</v>
      </c>
      <c r="D222" s="11"/>
      <c r="E222" s="11">
        <f t="shared" si="7"/>
        <v>261299.3</v>
      </c>
      <c r="F222" s="11">
        <v>68643.89</v>
      </c>
      <c r="G222" s="11">
        <v>0</v>
      </c>
      <c r="H222" s="12">
        <f t="shared" si="8"/>
        <v>68643.89</v>
      </c>
    </row>
    <row r="223" spans="1:8" x14ac:dyDescent="0.25">
      <c r="A223" s="6" t="s">
        <v>436</v>
      </c>
      <c r="B223" s="6" t="s">
        <v>437</v>
      </c>
      <c r="C223" s="11">
        <v>1534550.6</v>
      </c>
      <c r="D223" s="11"/>
      <c r="E223" s="11">
        <f t="shared" si="7"/>
        <v>1534550.6</v>
      </c>
      <c r="F223" s="11">
        <v>183916.94</v>
      </c>
      <c r="G223" s="11">
        <v>0</v>
      </c>
      <c r="H223" s="12">
        <f t="shared" si="8"/>
        <v>183916.94</v>
      </c>
    </row>
    <row r="224" spans="1:8" x14ac:dyDescent="0.25">
      <c r="A224" s="6" t="s">
        <v>438</v>
      </c>
      <c r="B224" s="6" t="s">
        <v>439</v>
      </c>
      <c r="C224" s="11">
        <v>319136.8</v>
      </c>
      <c r="D224" s="11"/>
      <c r="E224" s="11">
        <f t="shared" si="7"/>
        <v>319136.8</v>
      </c>
      <c r="F224" s="11">
        <v>30090.47</v>
      </c>
      <c r="G224" s="11">
        <v>0</v>
      </c>
      <c r="H224" s="12">
        <f t="shared" si="8"/>
        <v>30090.47</v>
      </c>
    </row>
    <row r="225" spans="1:8" x14ac:dyDescent="0.25">
      <c r="A225" s="6" t="s">
        <v>440</v>
      </c>
      <c r="B225" s="6" t="s">
        <v>441</v>
      </c>
      <c r="C225" s="11">
        <v>633139.69999999995</v>
      </c>
      <c r="D225" s="11"/>
      <c r="E225" s="11">
        <f t="shared" si="7"/>
        <v>633139.69999999995</v>
      </c>
      <c r="F225" s="11">
        <v>147576.06</v>
      </c>
      <c r="G225" s="11">
        <v>0</v>
      </c>
      <c r="H225" s="12">
        <f t="shared" si="8"/>
        <v>147576.06</v>
      </c>
    </row>
    <row r="226" spans="1:8" x14ac:dyDescent="0.25">
      <c r="A226" s="6" t="s">
        <v>442</v>
      </c>
      <c r="B226" s="6" t="s">
        <v>443</v>
      </c>
      <c r="C226" s="11">
        <v>757053.3</v>
      </c>
      <c r="D226" s="11"/>
      <c r="E226" s="11">
        <f t="shared" si="7"/>
        <v>757053.3</v>
      </c>
      <c r="F226" s="11">
        <v>148903.57999999999</v>
      </c>
      <c r="G226" s="11">
        <v>0</v>
      </c>
      <c r="H226" s="12">
        <f t="shared" si="8"/>
        <v>148903.57999999999</v>
      </c>
    </row>
    <row r="227" spans="1:8" x14ac:dyDescent="0.25">
      <c r="A227" s="6" t="s">
        <v>444</v>
      </c>
      <c r="B227" s="6" t="s">
        <v>445</v>
      </c>
      <c r="C227" s="11">
        <v>357849.59999999998</v>
      </c>
      <c r="D227" s="11"/>
      <c r="E227" s="11">
        <f t="shared" si="7"/>
        <v>357849.59999999998</v>
      </c>
      <c r="F227" s="11">
        <v>82638.17</v>
      </c>
      <c r="G227" s="11">
        <v>0</v>
      </c>
      <c r="H227" s="12">
        <f t="shared" si="8"/>
        <v>82638.17</v>
      </c>
    </row>
    <row r="228" spans="1:8" x14ac:dyDescent="0.25">
      <c r="A228" s="6" t="s">
        <v>446</v>
      </c>
      <c r="B228" s="6" t="s">
        <v>447</v>
      </c>
      <c r="C228" s="11">
        <v>305673.7</v>
      </c>
      <c r="D228" s="11"/>
      <c r="E228" s="11">
        <f t="shared" si="7"/>
        <v>305673.7</v>
      </c>
      <c r="F228" s="11">
        <v>78876.86</v>
      </c>
      <c r="G228" s="11">
        <v>0</v>
      </c>
      <c r="H228" s="12">
        <f t="shared" si="8"/>
        <v>78876.86</v>
      </c>
    </row>
    <row r="229" spans="1:8" x14ac:dyDescent="0.25">
      <c r="A229" s="6" t="s">
        <v>448</v>
      </c>
      <c r="B229" s="6" t="s">
        <v>449</v>
      </c>
      <c r="C229" s="11">
        <v>206935</v>
      </c>
      <c r="D229" s="11"/>
      <c r="E229" s="11">
        <f t="shared" si="7"/>
        <v>206935</v>
      </c>
      <c r="F229" s="11">
        <v>24337.88</v>
      </c>
      <c r="G229" s="11">
        <v>0</v>
      </c>
      <c r="H229" s="12">
        <f t="shared" si="8"/>
        <v>24337.88</v>
      </c>
    </row>
    <row r="230" spans="1:8" x14ac:dyDescent="0.25">
      <c r="A230" s="6" t="s">
        <v>450</v>
      </c>
      <c r="B230" s="6" t="s">
        <v>451</v>
      </c>
      <c r="C230" s="11">
        <v>202835.6</v>
      </c>
      <c r="D230" s="11"/>
      <c r="E230" s="11">
        <f t="shared" si="7"/>
        <v>202835.6</v>
      </c>
      <c r="F230" s="11">
        <v>35566.49</v>
      </c>
      <c r="G230" s="11">
        <v>0</v>
      </c>
      <c r="H230" s="12">
        <f t="shared" si="8"/>
        <v>35566.49</v>
      </c>
    </row>
    <row r="231" spans="1:8" x14ac:dyDescent="0.25">
      <c r="A231" s="6" t="s">
        <v>452</v>
      </c>
      <c r="B231" s="6" t="s">
        <v>453</v>
      </c>
      <c r="C231" s="11">
        <v>1963984.2</v>
      </c>
      <c r="D231" s="11"/>
      <c r="E231" s="11">
        <f t="shared" si="7"/>
        <v>1963984.2</v>
      </c>
      <c r="F231" s="11">
        <v>326514.8</v>
      </c>
      <c r="G231" s="11">
        <v>0</v>
      </c>
      <c r="H231" s="12">
        <f t="shared" si="8"/>
        <v>326514.8</v>
      </c>
    </row>
    <row r="232" spans="1:8" x14ac:dyDescent="0.25">
      <c r="A232" s="6" t="s">
        <v>454</v>
      </c>
      <c r="B232" s="6" t="s">
        <v>455</v>
      </c>
      <c r="C232" s="11">
        <v>699919.9</v>
      </c>
      <c r="D232" s="11"/>
      <c r="E232" s="11">
        <f t="shared" si="7"/>
        <v>699919.9</v>
      </c>
      <c r="F232" s="11">
        <v>164336.01</v>
      </c>
      <c r="G232" s="11">
        <v>0</v>
      </c>
      <c r="H232" s="12">
        <f t="shared" si="8"/>
        <v>164336.01</v>
      </c>
    </row>
    <row r="233" spans="1:8" x14ac:dyDescent="0.25">
      <c r="A233" s="6" t="s">
        <v>456</v>
      </c>
      <c r="B233" s="6" t="s">
        <v>457</v>
      </c>
      <c r="C233" s="11">
        <v>1057395.5</v>
      </c>
      <c r="D233" s="11"/>
      <c r="E233" s="11">
        <f t="shared" si="7"/>
        <v>1057395.5</v>
      </c>
      <c r="F233" s="11">
        <v>1014391.8</v>
      </c>
      <c r="G233" s="11">
        <v>0</v>
      </c>
      <c r="H233" s="12">
        <f t="shared" si="8"/>
        <v>1014391.8</v>
      </c>
    </row>
    <row r="234" spans="1:8" x14ac:dyDescent="0.25">
      <c r="A234" s="6" t="s">
        <v>458</v>
      </c>
      <c r="B234" s="6" t="s">
        <v>459</v>
      </c>
      <c r="C234" s="11">
        <v>321954.90000000002</v>
      </c>
      <c r="D234" s="11"/>
      <c r="E234" s="11">
        <f t="shared" si="7"/>
        <v>321954.90000000002</v>
      </c>
      <c r="F234" s="11">
        <v>46076.03</v>
      </c>
      <c r="G234" s="11">
        <v>0</v>
      </c>
      <c r="H234" s="12">
        <f t="shared" si="8"/>
        <v>46076.03</v>
      </c>
    </row>
    <row r="235" spans="1:8" x14ac:dyDescent="0.25">
      <c r="A235" s="6" t="s">
        <v>460</v>
      </c>
      <c r="B235" s="6" t="s">
        <v>461</v>
      </c>
      <c r="C235" s="11">
        <v>2667987</v>
      </c>
      <c r="D235" s="11"/>
      <c r="E235" s="11">
        <f t="shared" si="7"/>
        <v>2667987</v>
      </c>
      <c r="F235" s="11">
        <v>506006.67</v>
      </c>
      <c r="G235" s="11">
        <v>0</v>
      </c>
      <c r="H235" s="12">
        <f t="shared" si="8"/>
        <v>506006.67</v>
      </c>
    </row>
    <row r="236" spans="1:8" x14ac:dyDescent="0.25">
      <c r="A236" s="6" t="s">
        <v>462</v>
      </c>
      <c r="B236" s="6" t="s">
        <v>463</v>
      </c>
      <c r="C236" s="11">
        <v>216479.7</v>
      </c>
      <c r="D236" s="11"/>
      <c r="E236" s="11">
        <f t="shared" si="7"/>
        <v>216479.7</v>
      </c>
      <c r="F236" s="11">
        <v>51552.06</v>
      </c>
      <c r="G236" s="11">
        <v>0</v>
      </c>
      <c r="H236" s="12">
        <f t="shared" si="8"/>
        <v>51552.06</v>
      </c>
    </row>
    <row r="237" spans="1:8" x14ac:dyDescent="0.25">
      <c r="A237" s="6" t="s">
        <v>464</v>
      </c>
      <c r="B237" s="6" t="s">
        <v>465</v>
      </c>
      <c r="C237" s="11">
        <v>1250608.3</v>
      </c>
      <c r="D237" s="11"/>
      <c r="E237" s="11">
        <f t="shared" si="7"/>
        <v>1250608.3</v>
      </c>
      <c r="F237" s="11">
        <v>176283.7</v>
      </c>
      <c r="G237" s="11">
        <v>0</v>
      </c>
      <c r="H237" s="12">
        <f t="shared" si="8"/>
        <v>176283.7</v>
      </c>
    </row>
    <row r="238" spans="1:8" x14ac:dyDescent="0.25">
      <c r="A238" s="6" t="s">
        <v>466</v>
      </c>
      <c r="B238" s="6" t="s">
        <v>467</v>
      </c>
      <c r="C238" s="11">
        <v>6283628.2000000002</v>
      </c>
      <c r="D238" s="11"/>
      <c r="E238" s="11">
        <f t="shared" si="7"/>
        <v>6283628.2000000002</v>
      </c>
      <c r="F238" s="11">
        <v>1227127.01</v>
      </c>
      <c r="G238" s="11">
        <v>0</v>
      </c>
      <c r="H238" s="12">
        <f t="shared" si="8"/>
        <v>1227127.01</v>
      </c>
    </row>
    <row r="239" spans="1:8" x14ac:dyDescent="0.25">
      <c r="A239" s="6" t="s">
        <v>468</v>
      </c>
      <c r="B239" s="6" t="s">
        <v>469</v>
      </c>
      <c r="C239" s="11">
        <v>434871</v>
      </c>
      <c r="D239" s="11"/>
      <c r="E239" s="11">
        <f t="shared" si="7"/>
        <v>434871</v>
      </c>
      <c r="F239" s="11">
        <v>95138.99</v>
      </c>
      <c r="G239" s="11">
        <v>0</v>
      </c>
      <c r="H239" s="12">
        <f t="shared" si="8"/>
        <v>95138.99</v>
      </c>
    </row>
    <row r="240" spans="1:8" x14ac:dyDescent="0.25">
      <c r="A240" s="6" t="s">
        <v>470</v>
      </c>
      <c r="B240" s="6" t="s">
        <v>471</v>
      </c>
      <c r="C240" s="11">
        <v>2783289.2</v>
      </c>
      <c r="D240" s="11"/>
      <c r="E240" s="11">
        <f t="shared" si="7"/>
        <v>2783289.2</v>
      </c>
      <c r="F240" s="11">
        <v>396209.64</v>
      </c>
      <c r="G240" s="11">
        <v>0</v>
      </c>
      <c r="H240" s="12">
        <f t="shared" si="8"/>
        <v>396209.64</v>
      </c>
    </row>
    <row r="241" spans="1:8" x14ac:dyDescent="0.25">
      <c r="A241" s="6" t="s">
        <v>472</v>
      </c>
      <c r="B241" s="6" t="s">
        <v>473</v>
      </c>
      <c r="C241" s="11">
        <v>1063549.6000000001</v>
      </c>
      <c r="D241" s="11"/>
      <c r="E241" s="11">
        <f t="shared" si="7"/>
        <v>1063549.6000000001</v>
      </c>
      <c r="F241" s="11">
        <v>211794.88</v>
      </c>
      <c r="G241" s="11">
        <v>0</v>
      </c>
      <c r="H241" s="12">
        <f t="shared" si="8"/>
        <v>211794.88</v>
      </c>
    </row>
    <row r="242" spans="1:8" x14ac:dyDescent="0.25">
      <c r="A242" s="6" t="s">
        <v>474</v>
      </c>
      <c r="B242" s="6" t="s">
        <v>475</v>
      </c>
      <c r="C242" s="11">
        <v>800834.3</v>
      </c>
      <c r="D242" s="11"/>
      <c r="E242" s="11">
        <f t="shared" si="7"/>
        <v>800834.3</v>
      </c>
      <c r="F242" s="11">
        <v>75889.94</v>
      </c>
      <c r="G242" s="11">
        <v>0</v>
      </c>
      <c r="H242" s="12">
        <f t="shared" si="8"/>
        <v>75889.94</v>
      </c>
    </row>
    <row r="243" spans="1:8" x14ac:dyDescent="0.25">
      <c r="A243" s="6" t="s">
        <v>476</v>
      </c>
      <c r="B243" s="6" t="s">
        <v>477</v>
      </c>
      <c r="C243" s="11">
        <v>305548.09999999998</v>
      </c>
      <c r="D243" s="11"/>
      <c r="E243" s="11">
        <f t="shared" si="7"/>
        <v>305548.09999999998</v>
      </c>
      <c r="F243" s="11">
        <v>86731.36</v>
      </c>
      <c r="G243" s="11">
        <v>0</v>
      </c>
      <c r="H243" s="12">
        <f t="shared" si="8"/>
        <v>86731.36</v>
      </c>
    </row>
    <row r="244" spans="1:8" x14ac:dyDescent="0.25">
      <c r="A244" s="6" t="s">
        <v>478</v>
      </c>
      <c r="B244" s="6" t="s">
        <v>479</v>
      </c>
      <c r="C244" s="11">
        <v>275492.2</v>
      </c>
      <c r="D244" s="11"/>
      <c r="E244" s="11">
        <f t="shared" si="7"/>
        <v>275492.2</v>
      </c>
      <c r="F244" s="11">
        <v>54981.49</v>
      </c>
      <c r="G244" s="11">
        <v>0</v>
      </c>
      <c r="H244" s="12">
        <f t="shared" si="8"/>
        <v>54981.49</v>
      </c>
    </row>
    <row r="245" spans="1:8" x14ac:dyDescent="0.25">
      <c r="A245" s="6" t="s">
        <v>480</v>
      </c>
      <c r="B245" s="6" t="s">
        <v>481</v>
      </c>
      <c r="C245" s="11">
        <v>344141.4</v>
      </c>
      <c r="D245" s="11"/>
      <c r="E245" s="11">
        <f t="shared" si="7"/>
        <v>344141.4</v>
      </c>
      <c r="F245" s="11">
        <v>55313.37</v>
      </c>
      <c r="G245" s="11">
        <v>0</v>
      </c>
      <c r="H245" s="12">
        <f t="shared" si="8"/>
        <v>55313.37</v>
      </c>
    </row>
    <row r="246" spans="1:8" x14ac:dyDescent="0.25">
      <c r="A246" s="6" t="s">
        <v>482</v>
      </c>
      <c r="B246" s="6" t="s">
        <v>483</v>
      </c>
      <c r="C246" s="11">
        <v>988786.1</v>
      </c>
      <c r="D246" s="11"/>
      <c r="E246" s="11">
        <f t="shared" si="7"/>
        <v>988786.1</v>
      </c>
      <c r="F246" s="11">
        <v>152056.44</v>
      </c>
      <c r="G246" s="11">
        <v>0</v>
      </c>
      <c r="H246" s="12">
        <f t="shared" si="8"/>
        <v>152056.44</v>
      </c>
    </row>
    <row r="247" spans="1:8" x14ac:dyDescent="0.25">
      <c r="A247" s="6" t="s">
        <v>484</v>
      </c>
      <c r="B247" s="6" t="s">
        <v>485</v>
      </c>
      <c r="C247" s="11">
        <v>284376.90000000002</v>
      </c>
      <c r="D247" s="11"/>
      <c r="E247" s="11">
        <f t="shared" si="7"/>
        <v>284376.90000000002</v>
      </c>
      <c r="F247" s="11">
        <v>57194.02</v>
      </c>
      <c r="G247" s="11">
        <v>0</v>
      </c>
      <c r="H247" s="12">
        <f t="shared" si="8"/>
        <v>57194.02</v>
      </c>
    </row>
    <row r="248" spans="1:8" x14ac:dyDescent="0.25">
      <c r="A248" s="6" t="s">
        <v>486</v>
      </c>
      <c r="B248" s="6" t="s">
        <v>487</v>
      </c>
      <c r="C248" s="11">
        <v>4100065.7</v>
      </c>
      <c r="D248" s="11"/>
      <c r="E248" s="11">
        <f t="shared" si="7"/>
        <v>4100065.7</v>
      </c>
      <c r="F248" s="11">
        <v>687877.01</v>
      </c>
      <c r="G248" s="11">
        <v>0</v>
      </c>
      <c r="H248" s="12">
        <f t="shared" si="8"/>
        <v>687877.01</v>
      </c>
    </row>
    <row r="249" spans="1:8" x14ac:dyDescent="0.25">
      <c r="A249" s="6" t="s">
        <v>488</v>
      </c>
      <c r="B249" s="6" t="s">
        <v>489</v>
      </c>
      <c r="C249" s="11">
        <v>348396</v>
      </c>
      <c r="D249" s="11"/>
      <c r="E249" s="11">
        <f t="shared" si="7"/>
        <v>348396</v>
      </c>
      <c r="F249" s="11">
        <v>109243.9</v>
      </c>
      <c r="G249" s="11">
        <v>0</v>
      </c>
      <c r="H249" s="12">
        <f t="shared" si="8"/>
        <v>109243.9</v>
      </c>
    </row>
    <row r="250" spans="1:8" x14ac:dyDescent="0.25">
      <c r="A250" s="6" t="s">
        <v>490</v>
      </c>
      <c r="B250" s="6" t="s">
        <v>491</v>
      </c>
      <c r="C250" s="11">
        <v>697747.3</v>
      </c>
      <c r="D250" s="11"/>
      <c r="E250" s="11">
        <f t="shared" si="7"/>
        <v>697747.3</v>
      </c>
      <c r="F250" s="11">
        <v>217602.78</v>
      </c>
      <c r="G250" s="11">
        <v>0</v>
      </c>
      <c r="H250" s="12">
        <f t="shared" si="8"/>
        <v>217602.78</v>
      </c>
    </row>
    <row r="251" spans="1:8" x14ac:dyDescent="0.25">
      <c r="A251" s="6" t="s">
        <v>492</v>
      </c>
      <c r="B251" s="6" t="s">
        <v>493</v>
      </c>
      <c r="C251" s="11">
        <v>332075.7</v>
      </c>
      <c r="D251" s="11"/>
      <c r="E251" s="11">
        <f t="shared" si="7"/>
        <v>332075.7</v>
      </c>
      <c r="F251" s="11">
        <v>73234.899999999994</v>
      </c>
      <c r="G251" s="11">
        <v>0</v>
      </c>
      <c r="H251" s="12">
        <f t="shared" si="8"/>
        <v>73234.899999999994</v>
      </c>
    </row>
    <row r="252" spans="1:8" x14ac:dyDescent="0.25">
      <c r="A252" s="6" t="s">
        <v>494</v>
      </c>
      <c r="B252" s="6" t="s">
        <v>495</v>
      </c>
      <c r="C252" s="11">
        <v>187585.4</v>
      </c>
      <c r="D252" s="11"/>
      <c r="E252" s="11">
        <f t="shared" si="7"/>
        <v>187585.4</v>
      </c>
      <c r="F252" s="11">
        <v>33796.47</v>
      </c>
      <c r="G252" s="11">
        <v>0</v>
      </c>
      <c r="H252" s="12">
        <f t="shared" si="8"/>
        <v>33796.47</v>
      </c>
    </row>
    <row r="253" spans="1:8" x14ac:dyDescent="0.25">
      <c r="A253" s="6" t="s">
        <v>496</v>
      </c>
      <c r="B253" s="6" t="s">
        <v>497</v>
      </c>
      <c r="C253" s="11">
        <v>149847.20000000001</v>
      </c>
      <c r="D253" s="11"/>
      <c r="E253" s="11">
        <f t="shared" si="7"/>
        <v>149847.20000000001</v>
      </c>
      <c r="F253" s="11">
        <v>89552.34</v>
      </c>
      <c r="G253" s="11">
        <v>0</v>
      </c>
      <c r="H253" s="12">
        <f t="shared" si="8"/>
        <v>89552.34</v>
      </c>
    </row>
    <row r="254" spans="1:8" x14ac:dyDescent="0.25">
      <c r="A254" s="6" t="s">
        <v>498</v>
      </c>
      <c r="B254" s="6" t="s">
        <v>499</v>
      </c>
      <c r="C254" s="11">
        <v>5563377.2000000002</v>
      </c>
      <c r="D254" s="11"/>
      <c r="E254" s="11">
        <f t="shared" si="7"/>
        <v>5563377.2000000002</v>
      </c>
      <c r="F254" s="11">
        <v>861284.41</v>
      </c>
      <c r="G254" s="11">
        <v>0</v>
      </c>
      <c r="H254" s="12">
        <f t="shared" si="8"/>
        <v>861284.41</v>
      </c>
    </row>
    <row r="255" spans="1:8" x14ac:dyDescent="0.25">
      <c r="A255" s="6" t="s">
        <v>500</v>
      </c>
      <c r="B255" s="6" t="s">
        <v>501</v>
      </c>
      <c r="C255" s="11">
        <v>936257.3</v>
      </c>
      <c r="D255" s="11"/>
      <c r="E255" s="11">
        <f t="shared" si="7"/>
        <v>936257.3</v>
      </c>
      <c r="F255" s="11">
        <v>211905.5</v>
      </c>
      <c r="G255" s="11">
        <v>0</v>
      </c>
      <c r="H255" s="12">
        <f t="shared" si="8"/>
        <v>211905.5</v>
      </c>
    </row>
    <row r="256" spans="1:8" x14ac:dyDescent="0.25">
      <c r="A256" s="6" t="s">
        <v>502</v>
      </c>
      <c r="B256" s="6" t="s">
        <v>503</v>
      </c>
      <c r="C256" s="11">
        <v>300223.5</v>
      </c>
      <c r="D256" s="11"/>
      <c r="E256" s="11">
        <f t="shared" si="7"/>
        <v>300223.5</v>
      </c>
      <c r="F256" s="11">
        <v>68533.259999999995</v>
      </c>
      <c r="G256" s="11">
        <v>0</v>
      </c>
      <c r="H256" s="12">
        <f t="shared" si="8"/>
        <v>68533.259999999995</v>
      </c>
    </row>
    <row r="257" spans="1:8" x14ac:dyDescent="0.25">
      <c r="A257" s="6" t="s">
        <v>504</v>
      </c>
      <c r="B257" s="6" t="s">
        <v>505</v>
      </c>
      <c r="C257" s="11">
        <v>349892.5</v>
      </c>
      <c r="D257" s="11"/>
      <c r="E257" s="11">
        <f t="shared" si="7"/>
        <v>349892.5</v>
      </c>
      <c r="F257" s="11">
        <v>67316.37</v>
      </c>
      <c r="G257" s="11">
        <v>0</v>
      </c>
      <c r="H257" s="12">
        <f t="shared" si="8"/>
        <v>67316.37</v>
      </c>
    </row>
    <row r="258" spans="1:8" x14ac:dyDescent="0.25">
      <c r="A258" s="6" t="s">
        <v>506</v>
      </c>
      <c r="B258" s="6" t="s">
        <v>507</v>
      </c>
      <c r="C258" s="11">
        <v>760311.5</v>
      </c>
      <c r="D258" s="11"/>
      <c r="E258" s="11">
        <f t="shared" si="7"/>
        <v>760311.5</v>
      </c>
      <c r="F258" s="11">
        <v>131867.06</v>
      </c>
      <c r="G258" s="11">
        <v>0</v>
      </c>
      <c r="H258" s="12">
        <f t="shared" si="8"/>
        <v>131867.06</v>
      </c>
    </row>
    <row r="259" spans="1:8" x14ac:dyDescent="0.25">
      <c r="A259" s="6" t="s">
        <v>508</v>
      </c>
      <c r="B259" s="6" t="s">
        <v>509</v>
      </c>
      <c r="C259" s="11">
        <v>1036876.2</v>
      </c>
      <c r="D259" s="11"/>
      <c r="E259" s="11">
        <f t="shared" si="7"/>
        <v>1036876.2</v>
      </c>
      <c r="F259" s="11">
        <v>111788.31</v>
      </c>
      <c r="G259" s="11">
        <v>0</v>
      </c>
      <c r="H259" s="12">
        <f t="shared" si="8"/>
        <v>111788.31</v>
      </c>
    </row>
    <row r="260" spans="1:8" x14ac:dyDescent="0.25">
      <c r="A260" s="6" t="s">
        <v>510</v>
      </c>
      <c r="B260" s="6" t="s">
        <v>511</v>
      </c>
      <c r="C260" s="11">
        <v>1274247.8999999999</v>
      </c>
      <c r="D260" s="11"/>
      <c r="E260" s="11">
        <f t="shared" si="7"/>
        <v>1274247.8999999999</v>
      </c>
      <c r="F260" s="11">
        <v>177389.96</v>
      </c>
      <c r="G260" s="11">
        <v>0</v>
      </c>
      <c r="H260" s="12">
        <f t="shared" si="8"/>
        <v>177389.96</v>
      </c>
    </row>
    <row r="261" spans="1:8" x14ac:dyDescent="0.25">
      <c r="A261" s="6" t="s">
        <v>512</v>
      </c>
      <c r="B261" s="6" t="s">
        <v>513</v>
      </c>
      <c r="C261" s="11">
        <v>639523.5</v>
      </c>
      <c r="D261" s="11"/>
      <c r="E261" s="11">
        <f t="shared" si="7"/>
        <v>639523.5</v>
      </c>
      <c r="F261" s="11">
        <v>109354.52</v>
      </c>
      <c r="G261" s="11">
        <v>0</v>
      </c>
      <c r="H261" s="12">
        <f t="shared" si="8"/>
        <v>109354.52</v>
      </c>
    </row>
    <row r="262" spans="1:8" x14ac:dyDescent="0.25">
      <c r="A262" s="6" t="s">
        <v>514</v>
      </c>
      <c r="B262" s="6" t="s">
        <v>515</v>
      </c>
      <c r="C262" s="11">
        <v>84609.600000000006</v>
      </c>
      <c r="D262" s="11"/>
      <c r="E262" s="11">
        <f t="shared" si="7"/>
        <v>84609.600000000006</v>
      </c>
      <c r="F262" s="11">
        <v>12666.76</v>
      </c>
      <c r="G262" s="11">
        <v>0</v>
      </c>
      <c r="H262" s="12">
        <f t="shared" si="8"/>
        <v>12666.76</v>
      </c>
    </row>
    <row r="263" spans="1:8" x14ac:dyDescent="0.25">
      <c r="A263" s="6" t="s">
        <v>516</v>
      </c>
      <c r="B263" s="6" t="s">
        <v>517</v>
      </c>
      <c r="C263" s="11">
        <v>397626.5</v>
      </c>
      <c r="D263" s="11"/>
      <c r="E263" s="11">
        <f t="shared" si="7"/>
        <v>397626.5</v>
      </c>
      <c r="F263" s="11">
        <v>58189.66</v>
      </c>
      <c r="G263" s="11">
        <v>0</v>
      </c>
      <c r="H263" s="12">
        <f t="shared" si="8"/>
        <v>58189.66</v>
      </c>
    </row>
    <row r="264" spans="1:8" x14ac:dyDescent="0.25">
      <c r="A264" s="6" t="s">
        <v>518</v>
      </c>
      <c r="B264" s="6" t="s">
        <v>519</v>
      </c>
      <c r="C264" s="11">
        <v>237867.7</v>
      </c>
      <c r="D264" s="11"/>
      <c r="E264" s="11">
        <f t="shared" ref="E264:E327" si="9">C264-D264</f>
        <v>237867.7</v>
      </c>
      <c r="F264" s="11">
        <v>38608.730000000003</v>
      </c>
      <c r="G264" s="11">
        <v>0</v>
      </c>
      <c r="H264" s="12">
        <f t="shared" ref="H264:H327" si="10">+F264-G264</f>
        <v>38608.730000000003</v>
      </c>
    </row>
    <row r="265" spans="1:8" x14ac:dyDescent="0.25">
      <c r="A265" s="6" t="s">
        <v>520</v>
      </c>
      <c r="B265" s="6" t="s">
        <v>521</v>
      </c>
      <c r="C265" s="11">
        <v>842709.6</v>
      </c>
      <c r="D265" s="11"/>
      <c r="E265" s="11">
        <f t="shared" si="9"/>
        <v>842709.6</v>
      </c>
      <c r="F265" s="11">
        <v>118481.23</v>
      </c>
      <c r="G265" s="11">
        <v>0</v>
      </c>
      <c r="H265" s="12">
        <f t="shared" si="10"/>
        <v>118481.23</v>
      </c>
    </row>
    <row r="266" spans="1:8" x14ac:dyDescent="0.25">
      <c r="A266" s="6" t="s">
        <v>522</v>
      </c>
      <c r="B266" s="6" t="s">
        <v>523</v>
      </c>
      <c r="C266" s="11">
        <v>684072.7</v>
      </c>
      <c r="D266" s="11"/>
      <c r="E266" s="11">
        <f t="shared" si="9"/>
        <v>684072.7</v>
      </c>
      <c r="F266" s="11">
        <v>121191.58</v>
      </c>
      <c r="G266" s="11">
        <v>0</v>
      </c>
      <c r="H266" s="12">
        <f t="shared" si="10"/>
        <v>121191.58</v>
      </c>
    </row>
    <row r="267" spans="1:8" x14ac:dyDescent="0.25">
      <c r="A267" s="6" t="s">
        <v>524</v>
      </c>
      <c r="B267" s="6" t="s">
        <v>525</v>
      </c>
      <c r="C267" s="11">
        <v>2202469.5</v>
      </c>
      <c r="D267" s="11"/>
      <c r="E267" s="11">
        <f t="shared" si="9"/>
        <v>2202469.5</v>
      </c>
      <c r="F267" s="11">
        <v>383432.25</v>
      </c>
      <c r="G267" s="11">
        <v>0</v>
      </c>
      <c r="H267" s="12">
        <f t="shared" si="10"/>
        <v>383432.25</v>
      </c>
    </row>
    <row r="268" spans="1:8" x14ac:dyDescent="0.25">
      <c r="A268" s="6" t="s">
        <v>526</v>
      </c>
      <c r="B268" s="6" t="s">
        <v>527</v>
      </c>
      <c r="C268" s="11">
        <v>265345.8</v>
      </c>
      <c r="D268" s="11"/>
      <c r="E268" s="11">
        <f t="shared" si="9"/>
        <v>265345.8</v>
      </c>
      <c r="F268" s="11">
        <v>54815.55</v>
      </c>
      <c r="G268" s="11">
        <v>0</v>
      </c>
      <c r="H268" s="12">
        <f t="shared" si="10"/>
        <v>54815.55</v>
      </c>
    </row>
    <row r="269" spans="1:8" x14ac:dyDescent="0.25">
      <c r="A269" s="6" t="s">
        <v>528</v>
      </c>
      <c r="B269" s="6" t="s">
        <v>529</v>
      </c>
      <c r="C269" s="11">
        <v>1633982.2</v>
      </c>
      <c r="D269" s="11"/>
      <c r="E269" s="11">
        <f t="shared" si="9"/>
        <v>1633982.2</v>
      </c>
      <c r="F269" s="11">
        <v>176117.76000000001</v>
      </c>
      <c r="G269" s="11">
        <v>0</v>
      </c>
      <c r="H269" s="12">
        <f t="shared" si="10"/>
        <v>176117.76000000001</v>
      </c>
    </row>
    <row r="270" spans="1:8" x14ac:dyDescent="0.25">
      <c r="A270" s="6" t="s">
        <v>530</v>
      </c>
      <c r="B270" s="6" t="s">
        <v>531</v>
      </c>
      <c r="C270" s="11">
        <v>789191.5</v>
      </c>
      <c r="D270" s="11"/>
      <c r="E270" s="11">
        <f t="shared" si="9"/>
        <v>789191.5</v>
      </c>
      <c r="F270" s="11">
        <v>119974.69</v>
      </c>
      <c r="G270" s="11">
        <v>0</v>
      </c>
      <c r="H270" s="12">
        <f t="shared" si="10"/>
        <v>119974.69</v>
      </c>
    </row>
    <row r="271" spans="1:8" x14ac:dyDescent="0.25">
      <c r="A271" s="6" t="s">
        <v>532</v>
      </c>
      <c r="B271" s="6" t="s">
        <v>533</v>
      </c>
      <c r="C271" s="11">
        <v>1698963.3</v>
      </c>
      <c r="D271" s="11"/>
      <c r="E271" s="11">
        <f t="shared" si="9"/>
        <v>1698963.3</v>
      </c>
      <c r="F271" s="11">
        <v>371207.99</v>
      </c>
      <c r="G271" s="11">
        <v>0</v>
      </c>
      <c r="H271" s="12">
        <f t="shared" si="10"/>
        <v>371207.99</v>
      </c>
    </row>
    <row r="272" spans="1:8" x14ac:dyDescent="0.25">
      <c r="A272" s="6" t="s">
        <v>534</v>
      </c>
      <c r="B272" s="6" t="s">
        <v>535</v>
      </c>
      <c r="C272" s="11">
        <v>2050138.7</v>
      </c>
      <c r="D272" s="11"/>
      <c r="E272" s="11">
        <f t="shared" si="9"/>
        <v>2050138.7</v>
      </c>
      <c r="F272" s="11">
        <v>472984.59</v>
      </c>
      <c r="G272" s="11">
        <v>0</v>
      </c>
      <c r="H272" s="12">
        <f t="shared" si="10"/>
        <v>472984.59</v>
      </c>
    </row>
    <row r="273" spans="1:8" x14ac:dyDescent="0.25">
      <c r="A273" s="6" t="s">
        <v>536</v>
      </c>
      <c r="B273" s="6" t="s">
        <v>537</v>
      </c>
      <c r="C273" s="11">
        <v>119716.3</v>
      </c>
      <c r="D273" s="11"/>
      <c r="E273" s="11">
        <f t="shared" si="9"/>
        <v>119716.3</v>
      </c>
      <c r="F273" s="11">
        <v>13551.77</v>
      </c>
      <c r="G273" s="11">
        <v>0</v>
      </c>
      <c r="H273" s="12">
        <f t="shared" si="10"/>
        <v>13551.77</v>
      </c>
    </row>
    <row r="274" spans="1:8" x14ac:dyDescent="0.25">
      <c r="A274" s="6" t="s">
        <v>538</v>
      </c>
      <c r="B274" s="6" t="s">
        <v>539</v>
      </c>
      <c r="C274" s="11">
        <v>189754.5</v>
      </c>
      <c r="D274" s="11"/>
      <c r="E274" s="11">
        <f t="shared" si="9"/>
        <v>189754.5</v>
      </c>
      <c r="F274" s="11">
        <v>63555.06</v>
      </c>
      <c r="G274" s="11">
        <v>0</v>
      </c>
      <c r="H274" s="12">
        <f t="shared" si="10"/>
        <v>63555.06</v>
      </c>
    </row>
    <row r="275" spans="1:8" x14ac:dyDescent="0.25">
      <c r="A275" s="6" t="s">
        <v>540</v>
      </c>
      <c r="B275" s="6" t="s">
        <v>541</v>
      </c>
      <c r="C275" s="11">
        <v>992745.5</v>
      </c>
      <c r="D275" s="11"/>
      <c r="E275" s="11">
        <f t="shared" si="9"/>
        <v>992745.5</v>
      </c>
      <c r="F275" s="11">
        <v>238566.54</v>
      </c>
      <c r="G275" s="11">
        <v>0</v>
      </c>
      <c r="H275" s="12">
        <f t="shared" si="10"/>
        <v>238566.54</v>
      </c>
    </row>
    <row r="276" spans="1:8" x14ac:dyDescent="0.25">
      <c r="A276" s="6" t="s">
        <v>542</v>
      </c>
      <c r="B276" s="6" t="s">
        <v>543</v>
      </c>
      <c r="C276" s="11">
        <v>662339.5</v>
      </c>
      <c r="D276" s="11"/>
      <c r="E276" s="11">
        <f t="shared" si="9"/>
        <v>662339.5</v>
      </c>
      <c r="F276" s="11">
        <v>72515.820000000007</v>
      </c>
      <c r="G276" s="11">
        <v>0</v>
      </c>
      <c r="H276" s="12">
        <f t="shared" si="10"/>
        <v>72515.820000000007</v>
      </c>
    </row>
    <row r="277" spans="1:8" x14ac:dyDescent="0.25">
      <c r="A277" s="6" t="s">
        <v>544</v>
      </c>
      <c r="B277" s="6" t="s">
        <v>545</v>
      </c>
      <c r="C277" s="11">
        <v>1181547.6000000001</v>
      </c>
      <c r="D277" s="11"/>
      <c r="E277" s="11">
        <f t="shared" si="9"/>
        <v>1181547.6000000001</v>
      </c>
      <c r="F277" s="11">
        <v>176670.89</v>
      </c>
      <c r="G277" s="11">
        <v>0</v>
      </c>
      <c r="H277" s="12">
        <f t="shared" si="10"/>
        <v>176670.89</v>
      </c>
    </row>
    <row r="278" spans="1:8" x14ac:dyDescent="0.25">
      <c r="A278" s="6" t="s">
        <v>546</v>
      </c>
      <c r="B278" s="6" t="s">
        <v>547</v>
      </c>
      <c r="C278" s="11">
        <v>1683795.5</v>
      </c>
      <c r="D278" s="11"/>
      <c r="E278" s="11">
        <f t="shared" si="9"/>
        <v>1683795.5</v>
      </c>
      <c r="F278" s="11">
        <v>345819.16</v>
      </c>
      <c r="G278" s="11">
        <v>0</v>
      </c>
      <c r="H278" s="12">
        <f t="shared" si="10"/>
        <v>345819.16</v>
      </c>
    </row>
    <row r="279" spans="1:8" x14ac:dyDescent="0.25">
      <c r="A279" s="6" t="s">
        <v>548</v>
      </c>
      <c r="B279" s="6" t="s">
        <v>549</v>
      </c>
      <c r="C279" s="11">
        <v>1390973.9</v>
      </c>
      <c r="D279" s="11"/>
      <c r="E279" s="11">
        <f t="shared" si="9"/>
        <v>1390973.9</v>
      </c>
      <c r="F279" s="11">
        <v>211186.43</v>
      </c>
      <c r="G279" s="11">
        <v>0</v>
      </c>
      <c r="H279" s="12">
        <f t="shared" si="10"/>
        <v>211186.43</v>
      </c>
    </row>
    <row r="280" spans="1:8" x14ac:dyDescent="0.25">
      <c r="A280" s="6" t="s">
        <v>550</v>
      </c>
      <c r="B280" s="6" t="s">
        <v>551</v>
      </c>
      <c r="C280" s="11">
        <v>494187</v>
      </c>
      <c r="D280" s="11"/>
      <c r="E280" s="11">
        <f t="shared" si="9"/>
        <v>494187</v>
      </c>
      <c r="F280" s="11">
        <v>73456.149999999994</v>
      </c>
      <c r="G280" s="11">
        <v>0</v>
      </c>
      <c r="H280" s="12">
        <f t="shared" si="10"/>
        <v>73456.149999999994</v>
      </c>
    </row>
    <row r="281" spans="1:8" x14ac:dyDescent="0.25">
      <c r="A281" s="6" t="s">
        <v>552</v>
      </c>
      <c r="B281" s="6" t="s">
        <v>553</v>
      </c>
      <c r="C281" s="11">
        <v>2262907.7999999998</v>
      </c>
      <c r="D281" s="11"/>
      <c r="E281" s="11">
        <f t="shared" si="9"/>
        <v>2262907.7999999998</v>
      </c>
      <c r="F281" s="11">
        <v>403013.18</v>
      </c>
      <c r="G281" s="11">
        <v>0</v>
      </c>
      <c r="H281" s="12">
        <f t="shared" si="10"/>
        <v>403013.18</v>
      </c>
    </row>
    <row r="282" spans="1:8" x14ac:dyDescent="0.25">
      <c r="A282" s="6" t="s">
        <v>554</v>
      </c>
      <c r="B282" s="6" t="s">
        <v>555</v>
      </c>
      <c r="C282" s="11">
        <v>320178.7</v>
      </c>
      <c r="D282" s="11"/>
      <c r="E282" s="11">
        <f t="shared" si="9"/>
        <v>320178.7</v>
      </c>
      <c r="F282" s="11">
        <v>38221.54</v>
      </c>
      <c r="G282" s="11">
        <v>0</v>
      </c>
      <c r="H282" s="12">
        <f t="shared" si="10"/>
        <v>38221.54</v>
      </c>
    </row>
    <row r="283" spans="1:8" x14ac:dyDescent="0.25">
      <c r="A283" s="6" t="s">
        <v>556</v>
      </c>
      <c r="B283" s="6" t="s">
        <v>557</v>
      </c>
      <c r="C283" s="11">
        <v>3235645</v>
      </c>
      <c r="D283" s="11"/>
      <c r="E283" s="11">
        <f t="shared" si="9"/>
        <v>3235645</v>
      </c>
      <c r="F283" s="11">
        <v>683120.06</v>
      </c>
      <c r="G283" s="11">
        <v>0</v>
      </c>
      <c r="H283" s="12">
        <f t="shared" si="10"/>
        <v>683120.06</v>
      </c>
    </row>
    <row r="284" spans="1:8" x14ac:dyDescent="0.25">
      <c r="A284" s="6" t="s">
        <v>558</v>
      </c>
      <c r="B284" s="6" t="s">
        <v>559</v>
      </c>
      <c r="C284" s="11">
        <v>6867068.9000000004</v>
      </c>
      <c r="D284" s="11"/>
      <c r="E284" s="11">
        <f t="shared" si="9"/>
        <v>6867068.9000000004</v>
      </c>
      <c r="F284" s="11">
        <v>2139631.59</v>
      </c>
      <c r="G284" s="11">
        <v>0</v>
      </c>
      <c r="H284" s="12">
        <f t="shared" si="10"/>
        <v>2139631.59</v>
      </c>
    </row>
    <row r="285" spans="1:8" x14ac:dyDescent="0.25">
      <c r="A285" s="6" t="s">
        <v>560</v>
      </c>
      <c r="B285" s="6" t="s">
        <v>561</v>
      </c>
      <c r="C285" s="11">
        <v>892798.8</v>
      </c>
      <c r="D285" s="11"/>
      <c r="E285" s="11">
        <f t="shared" si="9"/>
        <v>892798.8</v>
      </c>
      <c r="F285" s="11">
        <v>162178.79</v>
      </c>
      <c r="G285" s="11">
        <v>0</v>
      </c>
      <c r="H285" s="12">
        <f t="shared" si="10"/>
        <v>162178.79</v>
      </c>
    </row>
    <row r="286" spans="1:8" x14ac:dyDescent="0.25">
      <c r="A286" s="6" t="s">
        <v>562</v>
      </c>
      <c r="B286" s="6" t="s">
        <v>563</v>
      </c>
      <c r="C286" s="11">
        <v>360014.1</v>
      </c>
      <c r="D286" s="11"/>
      <c r="E286" s="11">
        <f t="shared" si="9"/>
        <v>360014.1</v>
      </c>
      <c r="F286" s="11">
        <v>111235.18</v>
      </c>
      <c r="G286" s="11">
        <v>0</v>
      </c>
      <c r="H286" s="12">
        <f t="shared" si="10"/>
        <v>111235.18</v>
      </c>
    </row>
    <row r="287" spans="1:8" x14ac:dyDescent="0.25">
      <c r="A287" s="6" t="s">
        <v>564</v>
      </c>
      <c r="B287" s="6" t="s">
        <v>565</v>
      </c>
      <c r="C287" s="11">
        <v>117674.7</v>
      </c>
      <c r="D287" s="11"/>
      <c r="E287" s="11">
        <f t="shared" si="9"/>
        <v>117674.7</v>
      </c>
      <c r="F287" s="11">
        <v>16870.580000000002</v>
      </c>
      <c r="G287" s="11">
        <v>0</v>
      </c>
      <c r="H287" s="12">
        <f t="shared" si="10"/>
        <v>16870.580000000002</v>
      </c>
    </row>
    <row r="288" spans="1:8" x14ac:dyDescent="0.25">
      <c r="A288" s="6" t="s">
        <v>566</v>
      </c>
      <c r="B288" s="6" t="s">
        <v>567</v>
      </c>
      <c r="C288" s="11">
        <v>345712</v>
      </c>
      <c r="D288" s="11"/>
      <c r="E288" s="11">
        <f t="shared" si="9"/>
        <v>345712</v>
      </c>
      <c r="F288" s="11">
        <v>36119.629999999997</v>
      </c>
      <c r="G288" s="11">
        <v>0</v>
      </c>
      <c r="H288" s="12">
        <f t="shared" si="10"/>
        <v>36119.629999999997</v>
      </c>
    </row>
    <row r="289" spans="1:8" x14ac:dyDescent="0.25">
      <c r="A289" s="6" t="s">
        <v>568</v>
      </c>
      <c r="B289" s="6" t="s">
        <v>569</v>
      </c>
      <c r="C289" s="11">
        <v>236054.9</v>
      </c>
      <c r="D289" s="11"/>
      <c r="E289" s="11">
        <f t="shared" si="9"/>
        <v>236054.9</v>
      </c>
      <c r="F289" s="11">
        <v>57747.15</v>
      </c>
      <c r="G289" s="11">
        <v>0</v>
      </c>
      <c r="H289" s="12">
        <f t="shared" si="10"/>
        <v>57747.15</v>
      </c>
    </row>
    <row r="290" spans="1:8" x14ac:dyDescent="0.25">
      <c r="A290" s="6" t="s">
        <v>570</v>
      </c>
      <c r="B290" s="6" t="s">
        <v>571</v>
      </c>
      <c r="C290" s="11">
        <v>1055195.6000000001</v>
      </c>
      <c r="D290" s="11"/>
      <c r="E290" s="11">
        <f t="shared" si="9"/>
        <v>1055195.6000000001</v>
      </c>
      <c r="F290" s="11">
        <v>173739.28</v>
      </c>
      <c r="G290" s="11">
        <v>0</v>
      </c>
      <c r="H290" s="12">
        <f t="shared" si="10"/>
        <v>173739.28</v>
      </c>
    </row>
    <row r="291" spans="1:8" x14ac:dyDescent="0.25">
      <c r="A291" s="6" t="s">
        <v>572</v>
      </c>
      <c r="B291" s="6" t="s">
        <v>573</v>
      </c>
      <c r="C291" s="11">
        <v>682644.5</v>
      </c>
      <c r="D291" s="11"/>
      <c r="E291" s="11">
        <f t="shared" si="9"/>
        <v>682644.5</v>
      </c>
      <c r="F291" s="11">
        <v>202889.42</v>
      </c>
      <c r="G291" s="11">
        <v>0</v>
      </c>
      <c r="H291" s="12">
        <f t="shared" si="10"/>
        <v>202889.42</v>
      </c>
    </row>
    <row r="292" spans="1:8" x14ac:dyDescent="0.25">
      <c r="A292" s="6" t="s">
        <v>574</v>
      </c>
      <c r="B292" s="6" t="s">
        <v>575</v>
      </c>
      <c r="C292" s="11">
        <v>730446.9</v>
      </c>
      <c r="D292" s="11"/>
      <c r="E292" s="11">
        <f t="shared" si="9"/>
        <v>730446.9</v>
      </c>
      <c r="F292" s="11">
        <v>171471.43</v>
      </c>
      <c r="G292" s="11">
        <v>0</v>
      </c>
      <c r="H292" s="12">
        <f t="shared" si="10"/>
        <v>171471.43</v>
      </c>
    </row>
    <row r="293" spans="1:8" x14ac:dyDescent="0.25">
      <c r="A293" s="6" t="s">
        <v>576</v>
      </c>
      <c r="B293" s="6" t="s">
        <v>577</v>
      </c>
      <c r="C293" s="11">
        <v>124494.3</v>
      </c>
      <c r="D293" s="11"/>
      <c r="E293" s="11">
        <f t="shared" si="9"/>
        <v>124494.3</v>
      </c>
      <c r="F293" s="11">
        <v>16981.2</v>
      </c>
      <c r="G293" s="11">
        <v>0</v>
      </c>
      <c r="H293" s="12">
        <f t="shared" si="10"/>
        <v>16981.2</v>
      </c>
    </row>
    <row r="294" spans="1:8" x14ac:dyDescent="0.25">
      <c r="A294" s="6" t="s">
        <v>578</v>
      </c>
      <c r="B294" s="6" t="s">
        <v>579</v>
      </c>
      <c r="C294" s="11">
        <v>196416.2</v>
      </c>
      <c r="D294" s="11"/>
      <c r="E294" s="11">
        <f t="shared" si="9"/>
        <v>196416.2</v>
      </c>
      <c r="F294" s="11">
        <v>32358.32</v>
      </c>
      <c r="G294" s="11">
        <v>0</v>
      </c>
      <c r="H294" s="12">
        <f t="shared" si="10"/>
        <v>32358.32</v>
      </c>
    </row>
    <row r="295" spans="1:8" x14ac:dyDescent="0.25">
      <c r="A295" s="6" t="s">
        <v>580</v>
      </c>
      <c r="B295" s="6" t="s">
        <v>581</v>
      </c>
      <c r="C295" s="11">
        <v>277854.3</v>
      </c>
      <c r="D295" s="11"/>
      <c r="E295" s="11">
        <f t="shared" si="9"/>
        <v>277854.3</v>
      </c>
      <c r="F295" s="11">
        <v>67150.429999999993</v>
      </c>
      <c r="G295" s="11">
        <v>0</v>
      </c>
      <c r="H295" s="12">
        <f t="shared" si="10"/>
        <v>67150.429999999993</v>
      </c>
    </row>
    <row r="296" spans="1:8" x14ac:dyDescent="0.25">
      <c r="A296" s="6" t="s">
        <v>582</v>
      </c>
      <c r="B296" s="6" t="s">
        <v>583</v>
      </c>
      <c r="C296" s="11">
        <v>226981</v>
      </c>
      <c r="D296" s="11"/>
      <c r="E296" s="11">
        <f t="shared" si="9"/>
        <v>226981</v>
      </c>
      <c r="F296" s="11">
        <v>57691.839999999997</v>
      </c>
      <c r="G296" s="11">
        <v>0</v>
      </c>
      <c r="H296" s="12">
        <f t="shared" si="10"/>
        <v>57691.839999999997</v>
      </c>
    </row>
    <row r="297" spans="1:8" x14ac:dyDescent="0.25">
      <c r="A297" s="6" t="s">
        <v>584</v>
      </c>
      <c r="B297" s="6" t="s">
        <v>585</v>
      </c>
      <c r="C297" s="11">
        <v>1183657.5</v>
      </c>
      <c r="D297" s="11">
        <v>298427.17000000004</v>
      </c>
      <c r="E297" s="11">
        <f t="shared" si="9"/>
        <v>885230.33</v>
      </c>
      <c r="F297" s="11">
        <v>238289.98</v>
      </c>
      <c r="G297" s="11">
        <v>0</v>
      </c>
      <c r="H297" s="12">
        <f t="shared" si="10"/>
        <v>238289.98</v>
      </c>
    </row>
    <row r="298" spans="1:8" x14ac:dyDescent="0.25">
      <c r="A298" s="6" t="s">
        <v>586</v>
      </c>
      <c r="B298" s="6" t="s">
        <v>587</v>
      </c>
      <c r="C298" s="11">
        <v>589828.1</v>
      </c>
      <c r="D298" s="11"/>
      <c r="E298" s="11">
        <f t="shared" si="9"/>
        <v>589828.1</v>
      </c>
      <c r="F298" s="11">
        <v>83523.179999999993</v>
      </c>
      <c r="G298" s="11">
        <v>0</v>
      </c>
      <c r="H298" s="12">
        <f t="shared" si="10"/>
        <v>83523.179999999993</v>
      </c>
    </row>
    <row r="299" spans="1:8" x14ac:dyDescent="0.25">
      <c r="A299" s="6" t="s">
        <v>588</v>
      </c>
      <c r="B299" s="6" t="s">
        <v>589</v>
      </c>
      <c r="C299" s="11">
        <v>823481.5</v>
      </c>
      <c r="D299" s="11"/>
      <c r="E299" s="11">
        <f t="shared" si="9"/>
        <v>823481.5</v>
      </c>
      <c r="F299" s="11">
        <v>946743.56</v>
      </c>
      <c r="G299" s="11">
        <v>0</v>
      </c>
      <c r="H299" s="12">
        <f t="shared" si="10"/>
        <v>946743.56</v>
      </c>
    </row>
    <row r="300" spans="1:8" x14ac:dyDescent="0.25">
      <c r="A300" s="6" t="s">
        <v>590</v>
      </c>
      <c r="B300" s="6" t="s">
        <v>591</v>
      </c>
      <c r="C300" s="11">
        <v>761976</v>
      </c>
      <c r="D300" s="11"/>
      <c r="E300" s="11">
        <f t="shared" si="9"/>
        <v>761976</v>
      </c>
      <c r="F300" s="11">
        <v>389129.52</v>
      </c>
      <c r="G300" s="11">
        <v>0</v>
      </c>
      <c r="H300" s="12">
        <f t="shared" si="10"/>
        <v>389129.52</v>
      </c>
    </row>
    <row r="301" spans="1:8" x14ac:dyDescent="0.25">
      <c r="A301" s="6" t="s">
        <v>592</v>
      </c>
      <c r="B301" s="6" t="s">
        <v>593</v>
      </c>
      <c r="C301" s="11">
        <v>1122124.7</v>
      </c>
      <c r="D301" s="11">
        <v>282269.12</v>
      </c>
      <c r="E301" s="11">
        <f t="shared" si="9"/>
        <v>839855.58</v>
      </c>
      <c r="F301" s="11">
        <v>554239.92000000004</v>
      </c>
      <c r="G301" s="11">
        <v>0</v>
      </c>
      <c r="H301" s="12">
        <f t="shared" si="10"/>
        <v>554239.92000000004</v>
      </c>
    </row>
    <row r="302" spans="1:8" x14ac:dyDescent="0.25">
      <c r="A302" s="6" t="s">
        <v>594</v>
      </c>
      <c r="B302" s="6" t="s">
        <v>595</v>
      </c>
      <c r="C302" s="11">
        <v>193471.3</v>
      </c>
      <c r="D302" s="11"/>
      <c r="E302" s="11">
        <f t="shared" si="9"/>
        <v>193471.3</v>
      </c>
      <c r="F302" s="11">
        <v>52824.26</v>
      </c>
      <c r="G302" s="11">
        <v>0</v>
      </c>
      <c r="H302" s="12">
        <f t="shared" si="10"/>
        <v>52824.26</v>
      </c>
    </row>
    <row r="303" spans="1:8" x14ac:dyDescent="0.25">
      <c r="A303" s="6" t="s">
        <v>596</v>
      </c>
      <c r="B303" s="6" t="s">
        <v>597</v>
      </c>
      <c r="C303" s="11">
        <v>851525.2</v>
      </c>
      <c r="D303" s="11"/>
      <c r="E303" s="11">
        <f t="shared" si="9"/>
        <v>851525.2</v>
      </c>
      <c r="F303" s="11">
        <v>152167.07</v>
      </c>
      <c r="G303" s="11">
        <v>0</v>
      </c>
      <c r="H303" s="12">
        <f t="shared" si="10"/>
        <v>152167.07</v>
      </c>
    </row>
    <row r="304" spans="1:8" x14ac:dyDescent="0.25">
      <c r="A304" s="6" t="s">
        <v>598</v>
      </c>
      <c r="B304" s="6" t="s">
        <v>599</v>
      </c>
      <c r="C304" s="11">
        <v>1967813.1</v>
      </c>
      <c r="D304" s="11"/>
      <c r="E304" s="11">
        <f t="shared" si="9"/>
        <v>1967813.1</v>
      </c>
      <c r="F304" s="11">
        <v>751542.69</v>
      </c>
      <c r="G304" s="11">
        <v>0</v>
      </c>
      <c r="H304" s="12">
        <f t="shared" si="10"/>
        <v>751542.69</v>
      </c>
    </row>
    <row r="305" spans="1:8" x14ac:dyDescent="0.25">
      <c r="A305" s="6" t="s">
        <v>600</v>
      </c>
      <c r="B305" s="6" t="s">
        <v>601</v>
      </c>
      <c r="C305" s="11">
        <v>274500</v>
      </c>
      <c r="D305" s="11"/>
      <c r="E305" s="11">
        <f t="shared" si="9"/>
        <v>274500</v>
      </c>
      <c r="F305" s="11">
        <v>62227.54</v>
      </c>
      <c r="G305" s="11">
        <v>0</v>
      </c>
      <c r="H305" s="12">
        <f t="shared" si="10"/>
        <v>62227.54</v>
      </c>
    </row>
    <row r="306" spans="1:8" x14ac:dyDescent="0.25">
      <c r="A306" s="6" t="s">
        <v>602</v>
      </c>
      <c r="B306" s="6" t="s">
        <v>603</v>
      </c>
      <c r="C306" s="11">
        <v>1702020.7</v>
      </c>
      <c r="D306" s="11"/>
      <c r="E306" s="11">
        <f t="shared" si="9"/>
        <v>1702020.7</v>
      </c>
      <c r="F306" s="11">
        <v>366838.24</v>
      </c>
      <c r="G306" s="11">
        <v>0</v>
      </c>
      <c r="H306" s="12">
        <f t="shared" si="10"/>
        <v>366838.24</v>
      </c>
    </row>
    <row r="307" spans="1:8" x14ac:dyDescent="0.25">
      <c r="A307" s="6" t="s">
        <v>604</v>
      </c>
      <c r="B307" s="6" t="s">
        <v>605</v>
      </c>
      <c r="C307" s="11">
        <v>295524.90000000002</v>
      </c>
      <c r="D307" s="11"/>
      <c r="E307" s="11">
        <f t="shared" si="9"/>
        <v>295524.90000000002</v>
      </c>
      <c r="F307" s="11">
        <v>88169.5</v>
      </c>
      <c r="G307" s="11">
        <v>0</v>
      </c>
      <c r="H307" s="12">
        <f t="shared" si="10"/>
        <v>88169.5</v>
      </c>
    </row>
    <row r="308" spans="1:8" x14ac:dyDescent="0.25">
      <c r="A308" s="6" t="s">
        <v>606</v>
      </c>
      <c r="B308" s="6" t="s">
        <v>607</v>
      </c>
      <c r="C308" s="11">
        <v>1328263</v>
      </c>
      <c r="D308" s="11"/>
      <c r="E308" s="11">
        <f t="shared" si="9"/>
        <v>1328263</v>
      </c>
      <c r="F308" s="11">
        <v>252173.63</v>
      </c>
      <c r="G308" s="11">
        <v>0</v>
      </c>
      <c r="H308" s="12">
        <f t="shared" si="10"/>
        <v>252173.63</v>
      </c>
    </row>
    <row r="309" spans="1:8" x14ac:dyDescent="0.25">
      <c r="A309" s="6" t="s">
        <v>608</v>
      </c>
      <c r="B309" s="6" t="s">
        <v>609</v>
      </c>
      <c r="C309" s="11">
        <v>262723.8</v>
      </c>
      <c r="D309" s="11"/>
      <c r="E309" s="11">
        <f t="shared" si="9"/>
        <v>262723.8</v>
      </c>
      <c r="F309" s="11">
        <v>59793.75</v>
      </c>
      <c r="G309" s="11">
        <v>0</v>
      </c>
      <c r="H309" s="12">
        <f t="shared" si="10"/>
        <v>59793.75</v>
      </c>
    </row>
    <row r="310" spans="1:8" x14ac:dyDescent="0.25">
      <c r="A310" s="6" t="s">
        <v>610</v>
      </c>
      <c r="B310" s="6" t="s">
        <v>611</v>
      </c>
      <c r="C310" s="11">
        <v>287858</v>
      </c>
      <c r="D310" s="11"/>
      <c r="E310" s="11">
        <f t="shared" si="9"/>
        <v>287858</v>
      </c>
      <c r="F310" s="11">
        <v>39604.370000000003</v>
      </c>
      <c r="G310" s="11">
        <v>0</v>
      </c>
      <c r="H310" s="12">
        <f t="shared" si="10"/>
        <v>39604.370000000003</v>
      </c>
    </row>
    <row r="311" spans="1:8" x14ac:dyDescent="0.25">
      <c r="A311" s="6" t="s">
        <v>612</v>
      </c>
      <c r="B311" s="6" t="s">
        <v>613</v>
      </c>
      <c r="C311" s="11">
        <v>285968</v>
      </c>
      <c r="D311" s="11"/>
      <c r="E311" s="11">
        <f t="shared" si="9"/>
        <v>285968</v>
      </c>
      <c r="F311" s="11">
        <v>239672.81</v>
      </c>
      <c r="G311" s="11">
        <v>0</v>
      </c>
      <c r="H311" s="12">
        <f t="shared" si="10"/>
        <v>239672.81</v>
      </c>
    </row>
    <row r="312" spans="1:8" x14ac:dyDescent="0.25">
      <c r="A312" s="6" t="s">
        <v>614</v>
      </c>
      <c r="B312" s="6" t="s">
        <v>615</v>
      </c>
      <c r="C312" s="11">
        <v>1155424.8</v>
      </c>
      <c r="D312" s="11"/>
      <c r="E312" s="11">
        <f t="shared" si="9"/>
        <v>1155424.8</v>
      </c>
      <c r="F312" s="11">
        <v>257428.4</v>
      </c>
      <c r="G312" s="11">
        <v>0</v>
      </c>
      <c r="H312" s="12">
        <f t="shared" si="10"/>
        <v>257428.4</v>
      </c>
    </row>
    <row r="313" spans="1:8" x14ac:dyDescent="0.25">
      <c r="A313" s="6" t="s">
        <v>616</v>
      </c>
      <c r="B313" s="6" t="s">
        <v>617</v>
      </c>
      <c r="C313" s="11">
        <v>1532603.7</v>
      </c>
      <c r="D313" s="11"/>
      <c r="E313" s="11">
        <f t="shared" si="9"/>
        <v>1532603.7</v>
      </c>
      <c r="F313" s="11">
        <v>538475.61</v>
      </c>
      <c r="G313" s="11">
        <v>0</v>
      </c>
      <c r="H313" s="12">
        <f t="shared" si="10"/>
        <v>538475.61</v>
      </c>
    </row>
    <row r="314" spans="1:8" x14ac:dyDescent="0.25">
      <c r="A314" s="6" t="s">
        <v>618</v>
      </c>
      <c r="B314" s="6" t="s">
        <v>619</v>
      </c>
      <c r="C314" s="11">
        <v>493796.9</v>
      </c>
      <c r="D314" s="11"/>
      <c r="E314" s="11">
        <f t="shared" si="9"/>
        <v>493796.9</v>
      </c>
      <c r="F314" s="11">
        <v>182921.3</v>
      </c>
      <c r="G314" s="11">
        <v>0</v>
      </c>
      <c r="H314" s="12">
        <f t="shared" si="10"/>
        <v>182921.3</v>
      </c>
    </row>
    <row r="315" spans="1:8" x14ac:dyDescent="0.25">
      <c r="A315" s="6" t="s">
        <v>620</v>
      </c>
      <c r="B315" s="6" t="s">
        <v>621</v>
      </c>
      <c r="C315" s="11">
        <v>2175222.6</v>
      </c>
      <c r="D315" s="11"/>
      <c r="E315" s="11">
        <f t="shared" si="9"/>
        <v>2175222.6</v>
      </c>
      <c r="F315" s="11">
        <v>573488.97</v>
      </c>
      <c r="G315" s="11">
        <v>0</v>
      </c>
      <c r="H315" s="12">
        <f t="shared" si="10"/>
        <v>573488.97</v>
      </c>
    </row>
    <row r="316" spans="1:8" x14ac:dyDescent="0.25">
      <c r="A316" s="6" t="s">
        <v>622</v>
      </c>
      <c r="B316" s="6" t="s">
        <v>623</v>
      </c>
      <c r="C316" s="11">
        <v>1319075.6000000001</v>
      </c>
      <c r="D316" s="11"/>
      <c r="E316" s="11">
        <f t="shared" si="9"/>
        <v>1319075.6000000001</v>
      </c>
      <c r="F316" s="11">
        <v>804920.09</v>
      </c>
      <c r="G316" s="11">
        <v>0</v>
      </c>
      <c r="H316" s="12">
        <f t="shared" si="10"/>
        <v>804920.09</v>
      </c>
    </row>
    <row r="317" spans="1:8" x14ac:dyDescent="0.25">
      <c r="A317" s="6" t="s">
        <v>624</v>
      </c>
      <c r="B317" s="6" t="s">
        <v>625</v>
      </c>
      <c r="C317" s="11">
        <v>146064.9</v>
      </c>
      <c r="D317" s="11"/>
      <c r="E317" s="11">
        <f t="shared" si="9"/>
        <v>146064.9</v>
      </c>
      <c r="F317" s="11">
        <v>26716.36</v>
      </c>
      <c r="G317" s="11">
        <v>0</v>
      </c>
      <c r="H317" s="12">
        <f t="shared" si="10"/>
        <v>26716.36</v>
      </c>
    </row>
    <row r="318" spans="1:8" x14ac:dyDescent="0.25">
      <c r="A318" s="6" t="s">
        <v>626</v>
      </c>
      <c r="B318" s="6" t="s">
        <v>627</v>
      </c>
      <c r="C318" s="11">
        <v>2277991.1</v>
      </c>
      <c r="D318" s="11"/>
      <c r="E318" s="11">
        <f t="shared" si="9"/>
        <v>2277991.1</v>
      </c>
      <c r="F318" s="11">
        <v>623879.44999999995</v>
      </c>
      <c r="G318" s="11">
        <v>0</v>
      </c>
      <c r="H318" s="12">
        <f t="shared" si="10"/>
        <v>623879.44999999995</v>
      </c>
    </row>
    <row r="319" spans="1:8" x14ac:dyDescent="0.25">
      <c r="A319" s="6" t="s">
        <v>628</v>
      </c>
      <c r="B319" s="6" t="s">
        <v>629</v>
      </c>
      <c r="C319" s="11">
        <v>312497.2</v>
      </c>
      <c r="D319" s="11"/>
      <c r="E319" s="11">
        <f t="shared" si="9"/>
        <v>312497.2</v>
      </c>
      <c r="F319" s="11">
        <v>40378.76</v>
      </c>
      <c r="G319" s="11">
        <v>0</v>
      </c>
      <c r="H319" s="12">
        <f t="shared" si="10"/>
        <v>40378.76</v>
      </c>
    </row>
    <row r="320" spans="1:8" x14ac:dyDescent="0.25">
      <c r="A320" s="6" t="s">
        <v>630</v>
      </c>
      <c r="B320" s="6" t="s">
        <v>631</v>
      </c>
      <c r="C320" s="11">
        <v>332432.7</v>
      </c>
      <c r="D320" s="11"/>
      <c r="E320" s="11">
        <f t="shared" si="9"/>
        <v>332432.7</v>
      </c>
      <c r="F320" s="11">
        <v>97074.96</v>
      </c>
      <c r="G320" s="11">
        <v>0</v>
      </c>
      <c r="H320" s="12">
        <f t="shared" si="10"/>
        <v>97074.96</v>
      </c>
    </row>
    <row r="321" spans="1:8" x14ac:dyDescent="0.25">
      <c r="A321" s="6" t="s">
        <v>632</v>
      </c>
      <c r="B321" s="6" t="s">
        <v>633</v>
      </c>
      <c r="C321" s="11">
        <v>538488.69999999995</v>
      </c>
      <c r="D321" s="11"/>
      <c r="E321" s="11">
        <f t="shared" si="9"/>
        <v>538488.69999999995</v>
      </c>
      <c r="F321" s="11">
        <v>105040.08</v>
      </c>
      <c r="G321" s="11">
        <v>0</v>
      </c>
      <c r="H321" s="12">
        <f t="shared" si="10"/>
        <v>105040.08</v>
      </c>
    </row>
    <row r="322" spans="1:8" s="9" customFormat="1" x14ac:dyDescent="0.25">
      <c r="A322" s="8" t="s">
        <v>634</v>
      </c>
      <c r="B322" s="8" t="s">
        <v>635</v>
      </c>
      <c r="C322" s="13">
        <v>366835.1</v>
      </c>
      <c r="D322" s="11"/>
      <c r="E322" s="11">
        <f t="shared" si="9"/>
        <v>366835.1</v>
      </c>
      <c r="F322" s="13">
        <v>40821.26</v>
      </c>
      <c r="G322" s="11">
        <v>0</v>
      </c>
      <c r="H322" s="12">
        <f t="shared" si="10"/>
        <v>40821.26</v>
      </c>
    </row>
    <row r="323" spans="1:8" s="9" customFormat="1" x14ac:dyDescent="0.25">
      <c r="A323" s="8" t="s">
        <v>636</v>
      </c>
      <c r="B323" s="8" t="s">
        <v>637</v>
      </c>
      <c r="C323" s="13">
        <v>462548.4</v>
      </c>
      <c r="D323" s="11"/>
      <c r="E323" s="11">
        <f t="shared" si="9"/>
        <v>462548.4</v>
      </c>
      <c r="F323" s="13">
        <v>69528.899999999994</v>
      </c>
      <c r="G323" s="11">
        <v>0</v>
      </c>
      <c r="H323" s="12">
        <f t="shared" si="10"/>
        <v>69528.899999999994</v>
      </c>
    </row>
    <row r="324" spans="1:8" x14ac:dyDescent="0.25">
      <c r="A324" s="6" t="s">
        <v>638</v>
      </c>
      <c r="B324" s="6" t="s">
        <v>639</v>
      </c>
      <c r="C324" s="11">
        <v>4237764</v>
      </c>
      <c r="D324" s="11"/>
      <c r="E324" s="11">
        <f t="shared" si="9"/>
        <v>4237764</v>
      </c>
      <c r="F324" s="11">
        <v>2753499.32</v>
      </c>
      <c r="G324" s="11">
        <v>0</v>
      </c>
      <c r="H324" s="12">
        <f t="shared" si="10"/>
        <v>2753499.32</v>
      </c>
    </row>
    <row r="325" spans="1:8" x14ac:dyDescent="0.25">
      <c r="A325" s="6" t="s">
        <v>640</v>
      </c>
      <c r="B325" s="6" t="s">
        <v>641</v>
      </c>
      <c r="C325" s="11">
        <v>392435.7</v>
      </c>
      <c r="D325" s="11"/>
      <c r="E325" s="11">
        <f t="shared" si="9"/>
        <v>392435.7</v>
      </c>
      <c r="F325" s="11">
        <v>53764.59</v>
      </c>
      <c r="G325" s="11">
        <v>0</v>
      </c>
      <c r="H325" s="12">
        <f t="shared" si="10"/>
        <v>53764.59</v>
      </c>
    </row>
    <row r="326" spans="1:8" x14ac:dyDescent="0.25">
      <c r="A326" s="6" t="s">
        <v>642</v>
      </c>
      <c r="B326" s="6" t="s">
        <v>643</v>
      </c>
      <c r="C326" s="11">
        <v>253184.3</v>
      </c>
      <c r="D326" s="11"/>
      <c r="E326" s="11">
        <f t="shared" si="9"/>
        <v>253184.3</v>
      </c>
      <c r="F326" s="11">
        <v>39051.24</v>
      </c>
      <c r="G326" s="11">
        <v>0</v>
      </c>
      <c r="H326" s="12">
        <f t="shared" si="10"/>
        <v>39051.24</v>
      </c>
    </row>
    <row r="327" spans="1:8" x14ac:dyDescent="0.25">
      <c r="A327" s="6" t="s">
        <v>644</v>
      </c>
      <c r="B327" s="6" t="s">
        <v>645</v>
      </c>
      <c r="C327" s="11">
        <v>274366.90000000002</v>
      </c>
      <c r="D327" s="11"/>
      <c r="E327" s="11">
        <f t="shared" si="9"/>
        <v>274366.90000000002</v>
      </c>
      <c r="F327" s="11">
        <v>41540.339999999997</v>
      </c>
      <c r="G327" s="11">
        <v>0</v>
      </c>
      <c r="H327" s="12">
        <f t="shared" si="10"/>
        <v>41540.339999999997</v>
      </c>
    </row>
    <row r="328" spans="1:8" x14ac:dyDescent="0.25">
      <c r="A328" s="6" t="s">
        <v>646</v>
      </c>
      <c r="B328" s="6" t="s">
        <v>647</v>
      </c>
      <c r="C328" s="11">
        <v>329966</v>
      </c>
      <c r="D328" s="11"/>
      <c r="E328" s="11">
        <f t="shared" ref="E328:E391" si="11">C328-D328</f>
        <v>329966</v>
      </c>
      <c r="F328" s="11">
        <v>43476.31</v>
      </c>
      <c r="G328" s="11">
        <v>0</v>
      </c>
      <c r="H328" s="12">
        <f t="shared" ref="H328:H391" si="12">+F328-G328</f>
        <v>43476.31</v>
      </c>
    </row>
    <row r="329" spans="1:8" x14ac:dyDescent="0.25">
      <c r="A329" s="6" t="s">
        <v>648</v>
      </c>
      <c r="B329" s="6" t="s">
        <v>649</v>
      </c>
      <c r="C329" s="11">
        <v>712936.1</v>
      </c>
      <c r="D329" s="11"/>
      <c r="E329" s="11">
        <f t="shared" si="11"/>
        <v>712936.1</v>
      </c>
      <c r="F329" s="11">
        <v>132973.32999999999</v>
      </c>
      <c r="G329" s="11">
        <v>0</v>
      </c>
      <c r="H329" s="12">
        <f t="shared" si="12"/>
        <v>132973.32999999999</v>
      </c>
    </row>
    <row r="330" spans="1:8" x14ac:dyDescent="0.25">
      <c r="A330" s="6" t="s">
        <v>650</v>
      </c>
      <c r="B330" s="6" t="s">
        <v>651</v>
      </c>
      <c r="C330" s="11">
        <v>7193260.7999999998</v>
      </c>
      <c r="D330" s="11"/>
      <c r="E330" s="11">
        <f t="shared" si="11"/>
        <v>7193260.7999999998</v>
      </c>
      <c r="F330" s="11">
        <v>2666325.46</v>
      </c>
      <c r="G330" s="11">
        <v>0</v>
      </c>
      <c r="H330" s="12">
        <f t="shared" si="12"/>
        <v>2666325.46</v>
      </c>
    </row>
    <row r="331" spans="1:8" x14ac:dyDescent="0.25">
      <c r="A331" s="6" t="s">
        <v>652</v>
      </c>
      <c r="B331" s="6" t="s">
        <v>653</v>
      </c>
      <c r="C331" s="11">
        <v>4379903.7</v>
      </c>
      <c r="D331" s="11"/>
      <c r="E331" s="11">
        <f t="shared" si="11"/>
        <v>4379903.7</v>
      </c>
      <c r="F331" s="11">
        <v>659888.44999999995</v>
      </c>
      <c r="G331" s="11">
        <v>0</v>
      </c>
      <c r="H331" s="12">
        <f t="shared" si="12"/>
        <v>659888.44999999995</v>
      </c>
    </row>
    <row r="332" spans="1:8" x14ac:dyDescent="0.25">
      <c r="A332" s="6" t="s">
        <v>654</v>
      </c>
      <c r="B332" s="6" t="s">
        <v>655</v>
      </c>
      <c r="C332" s="11">
        <v>1748978.6</v>
      </c>
      <c r="D332" s="11"/>
      <c r="E332" s="11">
        <f t="shared" si="11"/>
        <v>1748978.6</v>
      </c>
      <c r="F332" s="11">
        <v>279443.12</v>
      </c>
      <c r="G332" s="11">
        <v>0</v>
      </c>
      <c r="H332" s="12">
        <f t="shared" si="12"/>
        <v>279443.12</v>
      </c>
    </row>
    <row r="333" spans="1:8" x14ac:dyDescent="0.25">
      <c r="A333" s="6" t="s">
        <v>656</v>
      </c>
      <c r="B333" s="6" t="s">
        <v>657</v>
      </c>
      <c r="C333" s="11">
        <v>2287263.2000000002</v>
      </c>
      <c r="D333" s="11"/>
      <c r="E333" s="11">
        <f t="shared" si="11"/>
        <v>2287263.2000000002</v>
      </c>
      <c r="F333" s="11">
        <v>856195.58</v>
      </c>
      <c r="G333" s="11">
        <v>0</v>
      </c>
      <c r="H333" s="12">
        <f t="shared" si="12"/>
        <v>856195.58</v>
      </c>
    </row>
    <row r="334" spans="1:8" x14ac:dyDescent="0.25">
      <c r="A334" s="6" t="s">
        <v>658</v>
      </c>
      <c r="B334" s="6" t="s">
        <v>659</v>
      </c>
      <c r="C334" s="11">
        <v>475772.4</v>
      </c>
      <c r="D334" s="11"/>
      <c r="E334" s="11">
        <f t="shared" si="11"/>
        <v>475772.4</v>
      </c>
      <c r="F334" s="11">
        <v>79706.559999999998</v>
      </c>
      <c r="G334" s="11">
        <v>0</v>
      </c>
      <c r="H334" s="12">
        <f t="shared" si="12"/>
        <v>79706.559999999998</v>
      </c>
    </row>
    <row r="335" spans="1:8" x14ac:dyDescent="0.25">
      <c r="A335" s="6" t="s">
        <v>660</v>
      </c>
      <c r="B335" s="6" t="s">
        <v>661</v>
      </c>
      <c r="C335" s="11">
        <v>433238.4</v>
      </c>
      <c r="D335" s="11"/>
      <c r="E335" s="11">
        <f t="shared" si="11"/>
        <v>433238.4</v>
      </c>
      <c r="F335" s="11">
        <v>63776.31</v>
      </c>
      <c r="G335" s="11">
        <v>0</v>
      </c>
      <c r="H335" s="12">
        <f t="shared" si="12"/>
        <v>63776.31</v>
      </c>
    </row>
    <row r="336" spans="1:8" x14ac:dyDescent="0.25">
      <c r="A336" s="6" t="s">
        <v>662</v>
      </c>
      <c r="B336" s="6" t="s">
        <v>663</v>
      </c>
      <c r="C336" s="11">
        <v>1279813</v>
      </c>
      <c r="D336" s="11"/>
      <c r="E336" s="11">
        <f t="shared" si="11"/>
        <v>1279813</v>
      </c>
      <c r="F336" s="11">
        <v>237626.22</v>
      </c>
      <c r="G336" s="11">
        <v>0</v>
      </c>
      <c r="H336" s="12">
        <f t="shared" si="12"/>
        <v>237626.22</v>
      </c>
    </row>
    <row r="337" spans="1:8" x14ac:dyDescent="0.25">
      <c r="A337" s="6" t="s">
        <v>664</v>
      </c>
      <c r="B337" s="6" t="s">
        <v>665</v>
      </c>
      <c r="C337" s="11">
        <v>398411.7</v>
      </c>
      <c r="D337" s="11"/>
      <c r="E337" s="11">
        <f t="shared" si="11"/>
        <v>398411.7</v>
      </c>
      <c r="F337" s="11">
        <v>54317.73</v>
      </c>
      <c r="G337" s="11">
        <v>0</v>
      </c>
      <c r="H337" s="12">
        <f t="shared" si="12"/>
        <v>54317.73</v>
      </c>
    </row>
    <row r="338" spans="1:8" x14ac:dyDescent="0.25">
      <c r="A338" s="6" t="s">
        <v>666</v>
      </c>
      <c r="B338" s="6" t="s">
        <v>667</v>
      </c>
      <c r="C338" s="11">
        <v>126941.1</v>
      </c>
      <c r="D338" s="11"/>
      <c r="E338" s="11">
        <f t="shared" si="11"/>
        <v>126941.1</v>
      </c>
      <c r="F338" s="11">
        <v>20631.89</v>
      </c>
      <c r="G338" s="11">
        <v>0</v>
      </c>
      <c r="H338" s="12">
        <f t="shared" si="12"/>
        <v>20631.89</v>
      </c>
    </row>
    <row r="339" spans="1:8" x14ac:dyDescent="0.25">
      <c r="A339" s="6" t="s">
        <v>668</v>
      </c>
      <c r="B339" s="6" t="s">
        <v>669</v>
      </c>
      <c r="C339" s="11">
        <v>509223.4</v>
      </c>
      <c r="D339" s="11"/>
      <c r="E339" s="11">
        <f t="shared" si="11"/>
        <v>509223.4</v>
      </c>
      <c r="F339" s="11">
        <v>182202.23</v>
      </c>
      <c r="G339" s="11">
        <v>0</v>
      </c>
      <c r="H339" s="12">
        <f t="shared" si="12"/>
        <v>182202.23</v>
      </c>
    </row>
    <row r="340" spans="1:8" x14ac:dyDescent="0.25">
      <c r="A340" s="6" t="s">
        <v>670</v>
      </c>
      <c r="B340" s="6" t="s">
        <v>671</v>
      </c>
      <c r="C340" s="11">
        <v>7173180.2000000002</v>
      </c>
      <c r="D340" s="11"/>
      <c r="E340" s="11">
        <f t="shared" si="11"/>
        <v>7173180.2000000002</v>
      </c>
      <c r="F340" s="11">
        <v>2795592.79</v>
      </c>
      <c r="G340" s="11">
        <v>0</v>
      </c>
      <c r="H340" s="12">
        <f t="shared" si="12"/>
        <v>2795592.79</v>
      </c>
    </row>
    <row r="341" spans="1:8" x14ac:dyDescent="0.25">
      <c r="A341" s="6" t="s">
        <v>672</v>
      </c>
      <c r="B341" s="6" t="s">
        <v>673</v>
      </c>
      <c r="C341" s="11">
        <v>292081.59999999998</v>
      </c>
      <c r="D341" s="11"/>
      <c r="E341" s="11">
        <f t="shared" si="11"/>
        <v>292081.59999999998</v>
      </c>
      <c r="F341" s="11">
        <v>47956.69</v>
      </c>
      <c r="G341" s="11">
        <v>0</v>
      </c>
      <c r="H341" s="12">
        <f t="shared" si="12"/>
        <v>47956.69</v>
      </c>
    </row>
    <row r="342" spans="1:8" x14ac:dyDescent="0.25">
      <c r="A342" s="6" t="s">
        <v>674</v>
      </c>
      <c r="B342" s="6" t="s">
        <v>675</v>
      </c>
      <c r="C342" s="11">
        <v>601951.4</v>
      </c>
      <c r="D342" s="11"/>
      <c r="E342" s="11">
        <f t="shared" si="11"/>
        <v>601951.4</v>
      </c>
      <c r="F342" s="11">
        <v>93866.78</v>
      </c>
      <c r="G342" s="11">
        <v>0</v>
      </c>
      <c r="H342" s="12">
        <f t="shared" si="12"/>
        <v>93866.78</v>
      </c>
    </row>
    <row r="343" spans="1:8" x14ac:dyDescent="0.25">
      <c r="A343" s="6" t="s">
        <v>676</v>
      </c>
      <c r="B343" s="6" t="s">
        <v>677</v>
      </c>
      <c r="C343" s="11">
        <v>2376814.5</v>
      </c>
      <c r="D343" s="11"/>
      <c r="E343" s="11">
        <f t="shared" si="11"/>
        <v>2376814.5</v>
      </c>
      <c r="F343" s="11">
        <v>310639.86</v>
      </c>
      <c r="G343" s="11">
        <v>0</v>
      </c>
      <c r="H343" s="12">
        <f t="shared" si="12"/>
        <v>310639.86</v>
      </c>
    </row>
    <row r="344" spans="1:8" x14ac:dyDescent="0.25">
      <c r="A344" s="6" t="s">
        <v>678</v>
      </c>
      <c r="B344" s="6" t="s">
        <v>679</v>
      </c>
      <c r="C344" s="11">
        <v>746710.5</v>
      </c>
      <c r="D344" s="11"/>
      <c r="E344" s="11">
        <f t="shared" si="11"/>
        <v>746710.5</v>
      </c>
      <c r="F344" s="11">
        <v>573101.78</v>
      </c>
      <c r="G344" s="11">
        <v>0</v>
      </c>
      <c r="H344" s="12">
        <f t="shared" si="12"/>
        <v>573101.78</v>
      </c>
    </row>
    <row r="345" spans="1:8" x14ac:dyDescent="0.25">
      <c r="A345" s="6" t="s">
        <v>680</v>
      </c>
      <c r="B345" s="6" t="s">
        <v>681</v>
      </c>
      <c r="C345" s="11">
        <v>536494.4</v>
      </c>
      <c r="D345" s="11"/>
      <c r="E345" s="11">
        <f t="shared" si="11"/>
        <v>536494.4</v>
      </c>
      <c r="F345" s="11">
        <v>240779.08</v>
      </c>
      <c r="G345" s="11">
        <v>0</v>
      </c>
      <c r="H345" s="12">
        <f t="shared" si="12"/>
        <v>240779.08</v>
      </c>
    </row>
    <row r="346" spans="1:8" x14ac:dyDescent="0.25">
      <c r="A346" s="6" t="s">
        <v>682</v>
      </c>
      <c r="B346" s="6" t="s">
        <v>683</v>
      </c>
      <c r="C346" s="11">
        <v>437160.6</v>
      </c>
      <c r="D346" s="11"/>
      <c r="E346" s="11">
        <f t="shared" si="11"/>
        <v>437160.6</v>
      </c>
      <c r="F346" s="11">
        <v>96632.45</v>
      </c>
      <c r="G346" s="11">
        <v>0</v>
      </c>
      <c r="H346" s="12">
        <f t="shared" si="12"/>
        <v>96632.45</v>
      </c>
    </row>
    <row r="347" spans="1:8" x14ac:dyDescent="0.25">
      <c r="A347" s="6" t="s">
        <v>684</v>
      </c>
      <c r="B347" s="6" t="s">
        <v>685</v>
      </c>
      <c r="C347" s="11">
        <v>131610.5</v>
      </c>
      <c r="D347" s="11"/>
      <c r="E347" s="11">
        <f t="shared" si="11"/>
        <v>131610.5</v>
      </c>
      <c r="F347" s="11">
        <v>13330.52</v>
      </c>
      <c r="G347" s="11">
        <v>0</v>
      </c>
      <c r="H347" s="12">
        <f t="shared" si="12"/>
        <v>13330.52</v>
      </c>
    </row>
    <row r="348" spans="1:8" x14ac:dyDescent="0.25">
      <c r="A348" s="6" t="s">
        <v>686</v>
      </c>
      <c r="B348" s="6" t="s">
        <v>687</v>
      </c>
      <c r="C348" s="11">
        <v>363683.3</v>
      </c>
      <c r="D348" s="11"/>
      <c r="E348" s="11">
        <f t="shared" si="11"/>
        <v>363683.3</v>
      </c>
      <c r="F348" s="11">
        <v>227061.36</v>
      </c>
      <c r="G348" s="11">
        <v>0</v>
      </c>
      <c r="H348" s="12">
        <f t="shared" si="12"/>
        <v>227061.36</v>
      </c>
    </row>
    <row r="349" spans="1:8" x14ac:dyDescent="0.25">
      <c r="A349" s="6" t="s">
        <v>688</v>
      </c>
      <c r="B349" s="6" t="s">
        <v>689</v>
      </c>
      <c r="C349" s="11">
        <v>426387.6</v>
      </c>
      <c r="D349" s="11"/>
      <c r="E349" s="11">
        <f t="shared" si="11"/>
        <v>426387.6</v>
      </c>
      <c r="F349" s="11">
        <v>110571.42</v>
      </c>
      <c r="G349" s="11">
        <v>0</v>
      </c>
      <c r="H349" s="12">
        <f t="shared" si="12"/>
        <v>110571.42</v>
      </c>
    </row>
    <row r="350" spans="1:8" x14ac:dyDescent="0.25">
      <c r="A350" s="6" t="s">
        <v>690</v>
      </c>
      <c r="B350" s="6" t="s">
        <v>691</v>
      </c>
      <c r="C350" s="11">
        <v>650849.69999999995</v>
      </c>
      <c r="D350" s="11"/>
      <c r="E350" s="11">
        <f t="shared" si="11"/>
        <v>650849.69999999995</v>
      </c>
      <c r="F350" s="11">
        <v>155375.24</v>
      </c>
      <c r="G350" s="11">
        <v>0</v>
      </c>
      <c r="H350" s="12">
        <f t="shared" si="12"/>
        <v>155375.24</v>
      </c>
    </row>
    <row r="351" spans="1:8" x14ac:dyDescent="0.25">
      <c r="A351" s="6" t="s">
        <v>692</v>
      </c>
      <c r="B351" s="6" t="s">
        <v>693</v>
      </c>
      <c r="C351" s="11">
        <v>743255.9</v>
      </c>
      <c r="D351" s="11"/>
      <c r="E351" s="11">
        <f t="shared" si="11"/>
        <v>743255.9</v>
      </c>
      <c r="F351" s="11">
        <v>231652.37</v>
      </c>
      <c r="G351" s="11">
        <v>0</v>
      </c>
      <c r="H351" s="12">
        <f t="shared" si="12"/>
        <v>231652.37</v>
      </c>
    </row>
    <row r="352" spans="1:8" x14ac:dyDescent="0.25">
      <c r="A352" s="6" t="s">
        <v>694</v>
      </c>
      <c r="B352" s="6" t="s">
        <v>695</v>
      </c>
      <c r="C352" s="11">
        <v>293712.8</v>
      </c>
      <c r="D352" s="11"/>
      <c r="E352" s="11">
        <f t="shared" si="11"/>
        <v>293712.8</v>
      </c>
      <c r="F352" s="11">
        <v>85293.21</v>
      </c>
      <c r="G352" s="11">
        <v>0</v>
      </c>
      <c r="H352" s="12">
        <f t="shared" si="12"/>
        <v>85293.21</v>
      </c>
    </row>
    <row r="353" spans="1:8" x14ac:dyDescent="0.25">
      <c r="A353" s="6" t="s">
        <v>696</v>
      </c>
      <c r="B353" s="6" t="s">
        <v>697</v>
      </c>
      <c r="C353" s="11">
        <v>1205570.6000000001</v>
      </c>
      <c r="D353" s="11"/>
      <c r="E353" s="11">
        <f t="shared" si="11"/>
        <v>1205570.6000000001</v>
      </c>
      <c r="F353" s="11">
        <v>232426.76</v>
      </c>
      <c r="G353" s="11">
        <v>0</v>
      </c>
      <c r="H353" s="12">
        <f t="shared" si="12"/>
        <v>232426.76</v>
      </c>
    </row>
    <row r="354" spans="1:8" x14ac:dyDescent="0.25">
      <c r="A354" s="6" t="s">
        <v>698</v>
      </c>
      <c r="B354" s="6" t="s">
        <v>699</v>
      </c>
      <c r="C354" s="11">
        <v>2098146.6</v>
      </c>
      <c r="D354" s="11"/>
      <c r="E354" s="11">
        <f t="shared" si="11"/>
        <v>2098146.6</v>
      </c>
      <c r="F354" s="11">
        <v>453127.09</v>
      </c>
      <c r="G354" s="11">
        <v>0</v>
      </c>
      <c r="H354" s="12">
        <f t="shared" si="12"/>
        <v>453127.09</v>
      </c>
    </row>
    <row r="355" spans="1:8" x14ac:dyDescent="0.25">
      <c r="A355" s="6" t="s">
        <v>700</v>
      </c>
      <c r="B355" s="6" t="s">
        <v>701</v>
      </c>
      <c r="C355" s="11">
        <v>506507.8</v>
      </c>
      <c r="D355" s="11"/>
      <c r="E355" s="11">
        <f t="shared" si="11"/>
        <v>506507.8</v>
      </c>
      <c r="F355" s="11">
        <v>121080.96000000001</v>
      </c>
      <c r="G355" s="11">
        <v>0</v>
      </c>
      <c r="H355" s="12">
        <f t="shared" si="12"/>
        <v>121080.96000000001</v>
      </c>
    </row>
    <row r="356" spans="1:8" x14ac:dyDescent="0.25">
      <c r="A356" s="6" t="s">
        <v>702</v>
      </c>
      <c r="B356" s="6" t="s">
        <v>703</v>
      </c>
      <c r="C356" s="11">
        <v>530423.19999999995</v>
      </c>
      <c r="D356" s="11"/>
      <c r="E356" s="11">
        <f t="shared" si="11"/>
        <v>530423.19999999995</v>
      </c>
      <c r="F356" s="11">
        <v>933578.98</v>
      </c>
      <c r="G356" s="11">
        <v>0</v>
      </c>
      <c r="H356" s="12">
        <f t="shared" si="12"/>
        <v>933578.98</v>
      </c>
    </row>
    <row r="357" spans="1:8" x14ac:dyDescent="0.25">
      <c r="A357" s="6" t="s">
        <v>704</v>
      </c>
      <c r="B357" s="6" t="s">
        <v>705</v>
      </c>
      <c r="C357" s="11">
        <v>703212.5</v>
      </c>
      <c r="D357" s="11"/>
      <c r="E357" s="11">
        <f t="shared" si="11"/>
        <v>703212.5</v>
      </c>
      <c r="F357" s="11">
        <v>154988.04999999999</v>
      </c>
      <c r="G357" s="11">
        <v>0</v>
      </c>
      <c r="H357" s="12">
        <f t="shared" si="12"/>
        <v>154988.04999999999</v>
      </c>
    </row>
    <row r="358" spans="1:8" x14ac:dyDescent="0.25">
      <c r="A358" s="6" t="s">
        <v>706</v>
      </c>
      <c r="B358" s="6" t="s">
        <v>707</v>
      </c>
      <c r="C358" s="11">
        <v>1371826.4</v>
      </c>
      <c r="D358" s="11"/>
      <c r="E358" s="11">
        <f t="shared" si="11"/>
        <v>1371826.4</v>
      </c>
      <c r="F358" s="11">
        <v>273248.02</v>
      </c>
      <c r="G358" s="11">
        <v>0</v>
      </c>
      <c r="H358" s="12">
        <f t="shared" si="12"/>
        <v>273248.02</v>
      </c>
    </row>
    <row r="359" spans="1:8" x14ac:dyDescent="0.25">
      <c r="A359" s="6" t="s">
        <v>708</v>
      </c>
      <c r="B359" s="6" t="s">
        <v>709</v>
      </c>
      <c r="C359" s="11">
        <v>518286.8</v>
      </c>
      <c r="D359" s="11"/>
      <c r="E359" s="11">
        <f t="shared" si="11"/>
        <v>518286.8</v>
      </c>
      <c r="F359" s="11">
        <v>133083.96</v>
      </c>
      <c r="G359" s="11">
        <v>0</v>
      </c>
      <c r="H359" s="12">
        <f t="shared" si="12"/>
        <v>133083.96</v>
      </c>
    </row>
    <row r="360" spans="1:8" x14ac:dyDescent="0.25">
      <c r="A360" s="6" t="s">
        <v>710</v>
      </c>
      <c r="B360" s="6" t="s">
        <v>711</v>
      </c>
      <c r="C360" s="11">
        <v>298722.8</v>
      </c>
      <c r="D360" s="11"/>
      <c r="E360" s="11">
        <f t="shared" si="11"/>
        <v>298722.8</v>
      </c>
      <c r="F360" s="11">
        <v>26384.48</v>
      </c>
      <c r="G360" s="11">
        <v>0</v>
      </c>
      <c r="H360" s="12">
        <f t="shared" si="12"/>
        <v>26384.48</v>
      </c>
    </row>
    <row r="361" spans="1:8" x14ac:dyDescent="0.25">
      <c r="A361" s="6" t="s">
        <v>712</v>
      </c>
      <c r="B361" s="6" t="s">
        <v>713</v>
      </c>
      <c r="C361" s="11">
        <v>328412.09999999998</v>
      </c>
      <c r="D361" s="11"/>
      <c r="E361" s="11">
        <f t="shared" si="11"/>
        <v>328412.09999999998</v>
      </c>
      <c r="F361" s="11">
        <v>37668.400000000001</v>
      </c>
      <c r="G361" s="11">
        <v>0</v>
      </c>
      <c r="H361" s="12">
        <f t="shared" si="12"/>
        <v>37668.400000000001</v>
      </c>
    </row>
    <row r="362" spans="1:8" x14ac:dyDescent="0.25">
      <c r="A362" s="6" t="s">
        <v>714</v>
      </c>
      <c r="B362" s="6" t="s">
        <v>715</v>
      </c>
      <c r="C362" s="11">
        <v>383730.9</v>
      </c>
      <c r="D362" s="11"/>
      <c r="E362" s="11">
        <f t="shared" si="11"/>
        <v>383730.9</v>
      </c>
      <c r="F362" s="11">
        <v>120527.82</v>
      </c>
      <c r="G362" s="11">
        <v>0</v>
      </c>
      <c r="H362" s="12">
        <f t="shared" si="12"/>
        <v>120527.82</v>
      </c>
    </row>
    <row r="363" spans="1:8" x14ac:dyDescent="0.25">
      <c r="A363" s="6" t="s">
        <v>716</v>
      </c>
      <c r="B363" s="6" t="s">
        <v>717</v>
      </c>
      <c r="C363" s="11">
        <v>352266.7</v>
      </c>
      <c r="D363" s="11"/>
      <c r="E363" s="11">
        <f t="shared" si="11"/>
        <v>352266.7</v>
      </c>
      <c r="F363" s="11">
        <v>46905.73</v>
      </c>
      <c r="G363" s="11">
        <v>0</v>
      </c>
      <c r="H363" s="12">
        <f t="shared" si="12"/>
        <v>46905.73</v>
      </c>
    </row>
    <row r="364" spans="1:8" x14ac:dyDescent="0.25">
      <c r="A364" s="6" t="s">
        <v>718</v>
      </c>
      <c r="B364" s="6" t="s">
        <v>719</v>
      </c>
      <c r="C364" s="11">
        <v>503930</v>
      </c>
      <c r="D364" s="11"/>
      <c r="E364" s="11">
        <f t="shared" si="11"/>
        <v>503930</v>
      </c>
      <c r="F364" s="11">
        <v>108303.57</v>
      </c>
      <c r="G364" s="11">
        <v>0</v>
      </c>
      <c r="H364" s="12">
        <f t="shared" si="12"/>
        <v>108303.57</v>
      </c>
    </row>
    <row r="365" spans="1:8" x14ac:dyDescent="0.25">
      <c r="A365" s="6" t="s">
        <v>720</v>
      </c>
      <c r="B365" s="6" t="s">
        <v>721</v>
      </c>
      <c r="C365" s="11">
        <v>247034.7</v>
      </c>
      <c r="D365" s="11"/>
      <c r="E365" s="11">
        <f t="shared" si="11"/>
        <v>247034.7</v>
      </c>
      <c r="F365" s="11">
        <v>35234.61</v>
      </c>
      <c r="G365" s="11">
        <v>0</v>
      </c>
      <c r="H365" s="12">
        <f t="shared" si="12"/>
        <v>35234.61</v>
      </c>
    </row>
    <row r="366" spans="1:8" x14ac:dyDescent="0.25">
      <c r="A366" s="6" t="s">
        <v>722</v>
      </c>
      <c r="B366" s="6" t="s">
        <v>723</v>
      </c>
      <c r="C366" s="11">
        <v>955137.1</v>
      </c>
      <c r="D366" s="11"/>
      <c r="E366" s="11">
        <f t="shared" si="11"/>
        <v>955137.1</v>
      </c>
      <c r="F366" s="11">
        <v>220202.51</v>
      </c>
      <c r="G366" s="11">
        <v>0</v>
      </c>
      <c r="H366" s="12">
        <f t="shared" si="12"/>
        <v>220202.51</v>
      </c>
    </row>
    <row r="367" spans="1:8" x14ac:dyDescent="0.25">
      <c r="A367" s="6" t="s">
        <v>724</v>
      </c>
      <c r="B367" s="6" t="s">
        <v>725</v>
      </c>
      <c r="C367" s="11">
        <v>342849.5</v>
      </c>
      <c r="D367" s="11"/>
      <c r="E367" s="11">
        <f t="shared" si="11"/>
        <v>342849.5</v>
      </c>
      <c r="F367" s="11">
        <v>45633.53</v>
      </c>
      <c r="G367" s="11">
        <v>0</v>
      </c>
      <c r="H367" s="12">
        <f t="shared" si="12"/>
        <v>45633.53</v>
      </c>
    </row>
    <row r="368" spans="1:8" x14ac:dyDescent="0.25">
      <c r="A368" s="6" t="s">
        <v>726</v>
      </c>
      <c r="B368" s="6" t="s">
        <v>727</v>
      </c>
      <c r="C368" s="11">
        <v>280662.2</v>
      </c>
      <c r="D368" s="11"/>
      <c r="E368" s="11">
        <f t="shared" si="11"/>
        <v>280662.2</v>
      </c>
      <c r="F368" s="11">
        <v>82693.48</v>
      </c>
      <c r="G368" s="11">
        <v>0</v>
      </c>
      <c r="H368" s="12">
        <f t="shared" si="12"/>
        <v>82693.48</v>
      </c>
    </row>
    <row r="369" spans="1:8" x14ac:dyDescent="0.25">
      <c r="A369" s="6" t="s">
        <v>728</v>
      </c>
      <c r="B369" s="6" t="s">
        <v>729</v>
      </c>
      <c r="C369" s="11">
        <v>431229.2</v>
      </c>
      <c r="D369" s="11"/>
      <c r="E369" s="11">
        <f t="shared" si="11"/>
        <v>431229.2</v>
      </c>
      <c r="F369" s="11">
        <v>147963.25</v>
      </c>
      <c r="G369" s="11">
        <v>0</v>
      </c>
      <c r="H369" s="12">
        <f t="shared" si="12"/>
        <v>147963.25</v>
      </c>
    </row>
    <row r="370" spans="1:8" x14ac:dyDescent="0.25">
      <c r="A370" s="6" t="s">
        <v>730</v>
      </c>
      <c r="B370" s="6" t="s">
        <v>731</v>
      </c>
      <c r="C370" s="11">
        <v>2515909.1</v>
      </c>
      <c r="D370" s="11"/>
      <c r="E370" s="11">
        <f t="shared" si="11"/>
        <v>2515909.1</v>
      </c>
      <c r="F370" s="11">
        <v>1031815.51</v>
      </c>
      <c r="G370" s="11">
        <v>0</v>
      </c>
      <c r="H370" s="12">
        <f t="shared" si="12"/>
        <v>1031815.51</v>
      </c>
    </row>
    <row r="371" spans="1:8" x14ac:dyDescent="0.25">
      <c r="A371" s="6" t="s">
        <v>732</v>
      </c>
      <c r="B371" s="6" t="s">
        <v>733</v>
      </c>
      <c r="C371" s="11">
        <v>339120.1</v>
      </c>
      <c r="D371" s="11"/>
      <c r="E371" s="11">
        <f t="shared" si="11"/>
        <v>339120.1</v>
      </c>
      <c r="F371" s="11">
        <v>58576.85</v>
      </c>
      <c r="G371" s="11">
        <v>0</v>
      </c>
      <c r="H371" s="12">
        <f t="shared" si="12"/>
        <v>58576.85</v>
      </c>
    </row>
    <row r="372" spans="1:8" x14ac:dyDescent="0.25">
      <c r="A372" s="6" t="s">
        <v>734</v>
      </c>
      <c r="B372" s="6" t="s">
        <v>735</v>
      </c>
      <c r="C372" s="11">
        <v>1483978.6</v>
      </c>
      <c r="D372" s="11"/>
      <c r="E372" s="11">
        <f t="shared" si="11"/>
        <v>1483978.6</v>
      </c>
      <c r="F372" s="11">
        <v>203331.93</v>
      </c>
      <c r="G372" s="11">
        <v>0</v>
      </c>
      <c r="H372" s="12">
        <f t="shared" si="12"/>
        <v>203331.93</v>
      </c>
    </row>
    <row r="373" spans="1:8" x14ac:dyDescent="0.25">
      <c r="A373" s="6" t="s">
        <v>736</v>
      </c>
      <c r="B373" s="6" t="s">
        <v>737</v>
      </c>
      <c r="C373" s="11">
        <v>1351359.1</v>
      </c>
      <c r="D373" s="11"/>
      <c r="E373" s="11">
        <f t="shared" si="11"/>
        <v>1351359.1</v>
      </c>
      <c r="F373" s="11">
        <v>253445.84</v>
      </c>
      <c r="G373" s="11">
        <v>0</v>
      </c>
      <c r="H373" s="12">
        <f t="shared" si="12"/>
        <v>253445.84</v>
      </c>
    </row>
    <row r="374" spans="1:8" x14ac:dyDescent="0.25">
      <c r="A374" s="6" t="s">
        <v>738</v>
      </c>
      <c r="B374" s="6" t="s">
        <v>739</v>
      </c>
      <c r="C374" s="11">
        <v>449180.4</v>
      </c>
      <c r="D374" s="11"/>
      <c r="E374" s="11">
        <f t="shared" si="11"/>
        <v>449180.4</v>
      </c>
      <c r="F374" s="11">
        <v>114332.73</v>
      </c>
      <c r="G374" s="11">
        <v>0</v>
      </c>
      <c r="H374" s="12">
        <f t="shared" si="12"/>
        <v>114332.73</v>
      </c>
    </row>
    <row r="375" spans="1:8" x14ac:dyDescent="0.25">
      <c r="A375" s="6" t="s">
        <v>740</v>
      </c>
      <c r="B375" s="6" t="s">
        <v>741</v>
      </c>
      <c r="C375" s="11">
        <v>264159.5</v>
      </c>
      <c r="D375" s="11"/>
      <c r="E375" s="11">
        <f t="shared" si="11"/>
        <v>264159.5</v>
      </c>
      <c r="F375" s="11">
        <v>121302.21</v>
      </c>
      <c r="G375" s="11">
        <v>0</v>
      </c>
      <c r="H375" s="12">
        <f t="shared" si="12"/>
        <v>121302.21</v>
      </c>
    </row>
    <row r="376" spans="1:8" x14ac:dyDescent="0.25">
      <c r="A376" s="6" t="s">
        <v>742</v>
      </c>
      <c r="B376" s="6" t="s">
        <v>743</v>
      </c>
      <c r="C376" s="11">
        <v>351113.4</v>
      </c>
      <c r="D376" s="11"/>
      <c r="E376" s="11">
        <f t="shared" si="11"/>
        <v>351113.4</v>
      </c>
      <c r="F376" s="11">
        <v>36617.449999999997</v>
      </c>
      <c r="G376" s="11">
        <v>0</v>
      </c>
      <c r="H376" s="12">
        <f t="shared" si="12"/>
        <v>36617.449999999997</v>
      </c>
    </row>
    <row r="377" spans="1:8" x14ac:dyDescent="0.25">
      <c r="A377" s="6" t="s">
        <v>744</v>
      </c>
      <c r="B377" s="6" t="s">
        <v>745</v>
      </c>
      <c r="C377" s="11">
        <v>370161.1</v>
      </c>
      <c r="D377" s="11"/>
      <c r="E377" s="11">
        <f t="shared" si="11"/>
        <v>370161.1</v>
      </c>
      <c r="F377" s="11">
        <v>54538.98</v>
      </c>
      <c r="G377" s="11">
        <v>0</v>
      </c>
      <c r="H377" s="12">
        <f t="shared" si="12"/>
        <v>54538.98</v>
      </c>
    </row>
    <row r="378" spans="1:8" x14ac:dyDescent="0.25">
      <c r="A378" s="6" t="s">
        <v>746</v>
      </c>
      <c r="B378" s="6" t="s">
        <v>747</v>
      </c>
      <c r="C378" s="11">
        <v>710679.2</v>
      </c>
      <c r="D378" s="11"/>
      <c r="E378" s="11">
        <f t="shared" si="11"/>
        <v>710679.2</v>
      </c>
      <c r="F378" s="11">
        <v>72792.39</v>
      </c>
      <c r="G378" s="11">
        <v>0</v>
      </c>
      <c r="H378" s="12">
        <f t="shared" si="12"/>
        <v>72792.39</v>
      </c>
    </row>
    <row r="379" spans="1:8" x14ac:dyDescent="0.25">
      <c r="A379" s="6" t="s">
        <v>748</v>
      </c>
      <c r="B379" s="6" t="s">
        <v>749</v>
      </c>
      <c r="C379" s="11">
        <v>187298.9</v>
      </c>
      <c r="D379" s="11"/>
      <c r="E379" s="11">
        <f t="shared" si="11"/>
        <v>187298.9</v>
      </c>
      <c r="F379" s="11">
        <v>22291.29</v>
      </c>
      <c r="G379" s="11">
        <v>0</v>
      </c>
      <c r="H379" s="12">
        <f t="shared" si="12"/>
        <v>22291.29</v>
      </c>
    </row>
    <row r="380" spans="1:8" x14ac:dyDescent="0.25">
      <c r="A380" s="6" t="s">
        <v>750</v>
      </c>
      <c r="B380" s="6" t="s">
        <v>751</v>
      </c>
      <c r="C380" s="11">
        <v>621142.6</v>
      </c>
      <c r="D380" s="11"/>
      <c r="E380" s="11">
        <f t="shared" si="11"/>
        <v>621142.6</v>
      </c>
      <c r="F380" s="11">
        <v>90990.49</v>
      </c>
      <c r="G380" s="11">
        <v>0</v>
      </c>
      <c r="H380" s="12">
        <f t="shared" si="12"/>
        <v>90990.49</v>
      </c>
    </row>
    <row r="381" spans="1:8" x14ac:dyDescent="0.25">
      <c r="A381" s="6" t="s">
        <v>752</v>
      </c>
      <c r="B381" s="6" t="s">
        <v>753</v>
      </c>
      <c r="C381" s="11">
        <v>660132.19999999995</v>
      </c>
      <c r="D381" s="11"/>
      <c r="E381" s="11">
        <f t="shared" si="11"/>
        <v>660132.19999999995</v>
      </c>
      <c r="F381" s="11">
        <v>730136.42</v>
      </c>
      <c r="G381" s="11">
        <v>0</v>
      </c>
      <c r="H381" s="12">
        <f t="shared" si="12"/>
        <v>730136.42</v>
      </c>
    </row>
    <row r="382" spans="1:8" x14ac:dyDescent="0.25">
      <c r="A382" s="6" t="s">
        <v>754</v>
      </c>
      <c r="B382" s="6" t="s">
        <v>755</v>
      </c>
      <c r="C382" s="11">
        <v>144550.20000000001</v>
      </c>
      <c r="D382" s="11"/>
      <c r="E382" s="11">
        <f t="shared" si="11"/>
        <v>144550.20000000001</v>
      </c>
      <c r="F382" s="11">
        <v>20189.38</v>
      </c>
      <c r="G382" s="11">
        <v>0</v>
      </c>
      <c r="H382" s="12">
        <f t="shared" si="12"/>
        <v>20189.38</v>
      </c>
    </row>
    <row r="383" spans="1:8" x14ac:dyDescent="0.25">
      <c r="A383" s="6" t="s">
        <v>756</v>
      </c>
      <c r="B383" s="6" t="s">
        <v>757</v>
      </c>
      <c r="C383" s="11">
        <v>3765867.6</v>
      </c>
      <c r="D383" s="11"/>
      <c r="E383" s="11">
        <f t="shared" si="11"/>
        <v>3765867.6</v>
      </c>
      <c r="F383" s="11">
        <v>600703.15</v>
      </c>
      <c r="G383" s="11">
        <v>0</v>
      </c>
      <c r="H383" s="12">
        <f t="shared" si="12"/>
        <v>600703.15</v>
      </c>
    </row>
    <row r="384" spans="1:8" x14ac:dyDescent="0.25">
      <c r="A384" s="6" t="s">
        <v>758</v>
      </c>
      <c r="B384" s="6" t="s">
        <v>759</v>
      </c>
      <c r="C384" s="11">
        <v>872079.7</v>
      </c>
      <c r="D384" s="11"/>
      <c r="E384" s="11">
        <f t="shared" si="11"/>
        <v>872079.7</v>
      </c>
      <c r="F384" s="11">
        <v>205765.72</v>
      </c>
      <c r="G384" s="11">
        <v>0</v>
      </c>
      <c r="H384" s="12">
        <f t="shared" si="12"/>
        <v>205765.72</v>
      </c>
    </row>
    <row r="385" spans="1:8" x14ac:dyDescent="0.25">
      <c r="A385" s="6" t="s">
        <v>760</v>
      </c>
      <c r="B385" s="6" t="s">
        <v>761</v>
      </c>
      <c r="C385" s="11">
        <v>838495.1</v>
      </c>
      <c r="D385" s="11"/>
      <c r="E385" s="11">
        <f t="shared" si="11"/>
        <v>838495.1</v>
      </c>
      <c r="F385" s="11">
        <v>163229.74</v>
      </c>
      <c r="G385" s="11">
        <v>0</v>
      </c>
      <c r="H385" s="12">
        <f t="shared" si="12"/>
        <v>163229.74</v>
      </c>
    </row>
    <row r="386" spans="1:8" x14ac:dyDescent="0.25">
      <c r="A386" s="6" t="s">
        <v>762</v>
      </c>
      <c r="B386" s="6" t="s">
        <v>763</v>
      </c>
      <c r="C386" s="11">
        <v>468735.7</v>
      </c>
      <c r="D386" s="11"/>
      <c r="E386" s="11">
        <f t="shared" si="11"/>
        <v>468735.7</v>
      </c>
      <c r="F386" s="11">
        <v>124012.57</v>
      </c>
      <c r="G386" s="11">
        <v>0</v>
      </c>
      <c r="H386" s="12">
        <f t="shared" si="12"/>
        <v>124012.57</v>
      </c>
    </row>
    <row r="387" spans="1:8" x14ac:dyDescent="0.25">
      <c r="A387" s="6" t="s">
        <v>764</v>
      </c>
      <c r="B387" s="6" t="s">
        <v>765</v>
      </c>
      <c r="C387" s="11">
        <v>358105.5</v>
      </c>
      <c r="D387" s="11"/>
      <c r="E387" s="11">
        <f t="shared" si="11"/>
        <v>358105.5</v>
      </c>
      <c r="F387" s="11">
        <v>162621.29</v>
      </c>
      <c r="G387" s="11">
        <v>0</v>
      </c>
      <c r="H387" s="12">
        <f t="shared" si="12"/>
        <v>162621.29</v>
      </c>
    </row>
    <row r="388" spans="1:8" x14ac:dyDescent="0.25">
      <c r="A388" s="6" t="s">
        <v>766</v>
      </c>
      <c r="B388" s="6" t="s">
        <v>767</v>
      </c>
      <c r="C388" s="11">
        <v>532084.9</v>
      </c>
      <c r="D388" s="11"/>
      <c r="E388" s="11">
        <f t="shared" si="11"/>
        <v>532084.9</v>
      </c>
      <c r="F388" s="11">
        <v>65380.4</v>
      </c>
      <c r="G388" s="11">
        <v>0</v>
      </c>
      <c r="H388" s="12">
        <f t="shared" si="12"/>
        <v>65380.4</v>
      </c>
    </row>
    <row r="389" spans="1:8" x14ac:dyDescent="0.25">
      <c r="A389" s="6" t="s">
        <v>768</v>
      </c>
      <c r="B389" s="6" t="s">
        <v>769</v>
      </c>
      <c r="C389" s="11">
        <v>207454.4</v>
      </c>
      <c r="D389" s="11"/>
      <c r="E389" s="11">
        <f t="shared" si="11"/>
        <v>207454.4</v>
      </c>
      <c r="F389" s="11">
        <v>32911.449999999997</v>
      </c>
      <c r="G389" s="11">
        <v>0</v>
      </c>
      <c r="H389" s="12">
        <f t="shared" si="12"/>
        <v>32911.449999999997</v>
      </c>
    </row>
    <row r="390" spans="1:8" x14ac:dyDescent="0.25">
      <c r="A390" s="6" t="s">
        <v>770</v>
      </c>
      <c r="B390" s="6" t="s">
        <v>771</v>
      </c>
      <c r="C390" s="11">
        <v>1417982.4</v>
      </c>
      <c r="D390" s="11"/>
      <c r="E390" s="11">
        <f t="shared" si="11"/>
        <v>1417982.4</v>
      </c>
      <c r="F390" s="11">
        <v>265172.27</v>
      </c>
      <c r="G390" s="11">
        <v>0</v>
      </c>
      <c r="H390" s="12">
        <f t="shared" si="12"/>
        <v>265172.27</v>
      </c>
    </row>
    <row r="391" spans="1:8" x14ac:dyDescent="0.25">
      <c r="A391" s="6" t="s">
        <v>772</v>
      </c>
      <c r="B391" s="6" t="s">
        <v>773</v>
      </c>
      <c r="C391" s="11">
        <v>5981611.7999999998</v>
      </c>
      <c r="D391" s="11"/>
      <c r="E391" s="11">
        <f t="shared" si="11"/>
        <v>5981611.7999999998</v>
      </c>
      <c r="F391" s="11">
        <v>5553572.4900000002</v>
      </c>
      <c r="G391" s="11">
        <v>0</v>
      </c>
      <c r="H391" s="12">
        <f t="shared" si="12"/>
        <v>5553572.4900000002</v>
      </c>
    </row>
    <row r="392" spans="1:8" x14ac:dyDescent="0.25">
      <c r="A392" s="6" t="s">
        <v>774</v>
      </c>
      <c r="B392" s="6" t="s">
        <v>775</v>
      </c>
      <c r="C392" s="11">
        <v>6265374.5</v>
      </c>
      <c r="D392" s="11"/>
      <c r="E392" s="11">
        <f t="shared" ref="E392:E455" si="13">C392-D392</f>
        <v>6265374.5</v>
      </c>
      <c r="F392" s="11">
        <v>1055323.69</v>
      </c>
      <c r="G392" s="11">
        <v>0</v>
      </c>
      <c r="H392" s="12">
        <f t="shared" ref="H392:H455" si="14">+F392-G392</f>
        <v>1055323.69</v>
      </c>
    </row>
    <row r="393" spans="1:8" x14ac:dyDescent="0.25">
      <c r="A393" s="6" t="s">
        <v>776</v>
      </c>
      <c r="B393" s="6" t="s">
        <v>777</v>
      </c>
      <c r="C393" s="11">
        <v>470526.8</v>
      </c>
      <c r="D393" s="11"/>
      <c r="E393" s="11">
        <f t="shared" si="13"/>
        <v>470526.8</v>
      </c>
      <c r="F393" s="11">
        <v>159910.94</v>
      </c>
      <c r="G393" s="11">
        <v>0</v>
      </c>
      <c r="H393" s="12">
        <f t="shared" si="14"/>
        <v>159910.94</v>
      </c>
    </row>
    <row r="394" spans="1:8" x14ac:dyDescent="0.25">
      <c r="A394" s="6" t="s">
        <v>778</v>
      </c>
      <c r="B394" s="6" t="s">
        <v>779</v>
      </c>
      <c r="C394" s="11">
        <v>919677.1</v>
      </c>
      <c r="D394" s="11"/>
      <c r="E394" s="11">
        <f t="shared" si="13"/>
        <v>919677.1</v>
      </c>
      <c r="F394" s="11">
        <v>155375.24</v>
      </c>
      <c r="G394" s="11">
        <v>0</v>
      </c>
      <c r="H394" s="12">
        <f t="shared" si="14"/>
        <v>155375.24</v>
      </c>
    </row>
    <row r="395" spans="1:8" x14ac:dyDescent="0.25">
      <c r="A395" s="6" t="s">
        <v>780</v>
      </c>
      <c r="B395" s="6" t="s">
        <v>781</v>
      </c>
      <c r="C395" s="11">
        <v>393493.5</v>
      </c>
      <c r="D395" s="11">
        <v>99514.54</v>
      </c>
      <c r="E395" s="11">
        <f t="shared" si="13"/>
        <v>293978.96000000002</v>
      </c>
      <c r="F395" s="11">
        <v>50224.54</v>
      </c>
      <c r="G395" s="11">
        <v>0</v>
      </c>
      <c r="H395" s="12">
        <f t="shared" si="14"/>
        <v>50224.54</v>
      </c>
    </row>
    <row r="396" spans="1:8" x14ac:dyDescent="0.25">
      <c r="A396" s="6" t="s">
        <v>782</v>
      </c>
      <c r="B396" s="6" t="s">
        <v>783</v>
      </c>
      <c r="C396" s="11">
        <v>1679251.6</v>
      </c>
      <c r="D396" s="11"/>
      <c r="E396" s="11">
        <f t="shared" si="13"/>
        <v>1679251.6</v>
      </c>
      <c r="F396" s="11">
        <v>2785691.7</v>
      </c>
      <c r="G396" s="11">
        <v>0</v>
      </c>
      <c r="H396" s="12">
        <f t="shared" si="14"/>
        <v>2785691.7</v>
      </c>
    </row>
    <row r="397" spans="1:8" x14ac:dyDescent="0.25">
      <c r="A397" s="6" t="s">
        <v>784</v>
      </c>
      <c r="B397" s="6" t="s">
        <v>785</v>
      </c>
      <c r="C397" s="11">
        <v>1454295.9</v>
      </c>
      <c r="D397" s="11"/>
      <c r="E397" s="11">
        <f t="shared" si="13"/>
        <v>1454295.9</v>
      </c>
      <c r="F397" s="11">
        <v>186682.61</v>
      </c>
      <c r="G397" s="11">
        <v>0</v>
      </c>
      <c r="H397" s="12">
        <f t="shared" si="14"/>
        <v>186682.61</v>
      </c>
    </row>
    <row r="398" spans="1:8" x14ac:dyDescent="0.25">
      <c r="A398" s="6" t="s">
        <v>786</v>
      </c>
      <c r="B398" s="6" t="s">
        <v>787</v>
      </c>
      <c r="C398" s="11">
        <v>2771256.6</v>
      </c>
      <c r="D398" s="11"/>
      <c r="E398" s="11">
        <f t="shared" si="13"/>
        <v>2771256.6</v>
      </c>
      <c r="F398" s="11">
        <v>372037.69</v>
      </c>
      <c r="G398" s="11">
        <v>0</v>
      </c>
      <c r="H398" s="12">
        <f t="shared" si="14"/>
        <v>372037.69</v>
      </c>
    </row>
    <row r="399" spans="1:8" x14ac:dyDescent="0.25">
      <c r="A399" s="6" t="s">
        <v>788</v>
      </c>
      <c r="B399" s="6" t="s">
        <v>789</v>
      </c>
      <c r="C399" s="11">
        <v>975128.8</v>
      </c>
      <c r="D399" s="11"/>
      <c r="E399" s="11">
        <f t="shared" si="13"/>
        <v>975128.8</v>
      </c>
      <c r="F399" s="11">
        <v>230822.67</v>
      </c>
      <c r="G399" s="11">
        <v>0</v>
      </c>
      <c r="H399" s="12">
        <f t="shared" si="14"/>
        <v>230822.67</v>
      </c>
    </row>
    <row r="400" spans="1:8" x14ac:dyDescent="0.25">
      <c r="A400" s="6" t="s">
        <v>790</v>
      </c>
      <c r="B400" s="6" t="s">
        <v>791</v>
      </c>
      <c r="C400" s="11">
        <v>669026.69999999995</v>
      </c>
      <c r="D400" s="11"/>
      <c r="E400" s="11">
        <f t="shared" si="13"/>
        <v>669026.69999999995</v>
      </c>
      <c r="F400" s="11">
        <v>154656.17000000001</v>
      </c>
      <c r="G400" s="11">
        <v>0</v>
      </c>
      <c r="H400" s="12">
        <f t="shared" si="14"/>
        <v>154656.17000000001</v>
      </c>
    </row>
    <row r="401" spans="1:8" x14ac:dyDescent="0.25">
      <c r="A401" s="6" t="s">
        <v>792</v>
      </c>
      <c r="B401" s="6" t="s">
        <v>793</v>
      </c>
      <c r="C401" s="11">
        <v>822802.3</v>
      </c>
      <c r="D401" s="11"/>
      <c r="E401" s="11">
        <f t="shared" si="13"/>
        <v>822802.3</v>
      </c>
      <c r="F401" s="11">
        <v>90105.47</v>
      </c>
      <c r="G401" s="11">
        <v>0</v>
      </c>
      <c r="H401" s="12">
        <f t="shared" si="14"/>
        <v>90105.47</v>
      </c>
    </row>
    <row r="402" spans="1:8" x14ac:dyDescent="0.25">
      <c r="A402" s="6" t="s">
        <v>794</v>
      </c>
      <c r="B402" s="6" t="s">
        <v>795</v>
      </c>
      <c r="C402" s="11">
        <v>1310805.3</v>
      </c>
      <c r="D402" s="11"/>
      <c r="E402" s="11">
        <f t="shared" si="13"/>
        <v>1310805.3</v>
      </c>
      <c r="F402" s="11">
        <v>180266.26</v>
      </c>
      <c r="G402" s="11">
        <v>0</v>
      </c>
      <c r="H402" s="12">
        <f t="shared" si="14"/>
        <v>180266.26</v>
      </c>
    </row>
    <row r="403" spans="1:8" x14ac:dyDescent="0.25">
      <c r="A403" s="6" t="s">
        <v>796</v>
      </c>
      <c r="B403" s="6" t="s">
        <v>797</v>
      </c>
      <c r="C403" s="11">
        <v>5519117.7000000002</v>
      </c>
      <c r="D403" s="11"/>
      <c r="E403" s="11">
        <f t="shared" si="13"/>
        <v>5519117.7000000002</v>
      </c>
      <c r="F403" s="11">
        <v>2219338.15</v>
      </c>
      <c r="G403" s="11">
        <v>0</v>
      </c>
      <c r="H403" s="12">
        <f t="shared" si="14"/>
        <v>2219338.15</v>
      </c>
    </row>
    <row r="404" spans="1:8" x14ac:dyDescent="0.25">
      <c r="A404" s="6" t="s">
        <v>798</v>
      </c>
      <c r="B404" s="6" t="s">
        <v>799</v>
      </c>
      <c r="C404" s="11">
        <v>1134772.2</v>
      </c>
      <c r="D404" s="11"/>
      <c r="E404" s="11">
        <f t="shared" si="13"/>
        <v>1134772.2</v>
      </c>
      <c r="F404" s="11">
        <v>269597.34000000003</v>
      </c>
      <c r="G404" s="11">
        <v>0</v>
      </c>
      <c r="H404" s="12">
        <f t="shared" si="14"/>
        <v>269597.34000000003</v>
      </c>
    </row>
    <row r="405" spans="1:8" x14ac:dyDescent="0.25">
      <c r="A405" s="6" t="s">
        <v>800</v>
      </c>
      <c r="B405" s="6" t="s">
        <v>801</v>
      </c>
      <c r="C405" s="11">
        <v>2647394</v>
      </c>
      <c r="D405" s="11"/>
      <c r="E405" s="11">
        <f t="shared" si="13"/>
        <v>2647394</v>
      </c>
      <c r="F405" s="11">
        <v>2318791.58</v>
      </c>
      <c r="G405" s="11">
        <v>0</v>
      </c>
      <c r="H405" s="12">
        <f t="shared" si="14"/>
        <v>2318791.58</v>
      </c>
    </row>
    <row r="406" spans="1:8" x14ac:dyDescent="0.25">
      <c r="A406" s="6" t="s">
        <v>802</v>
      </c>
      <c r="B406" s="6" t="s">
        <v>803</v>
      </c>
      <c r="C406" s="11">
        <v>346877.1</v>
      </c>
      <c r="D406" s="11"/>
      <c r="E406" s="11">
        <f t="shared" si="13"/>
        <v>346877.1</v>
      </c>
      <c r="F406" s="11">
        <v>94751.79</v>
      </c>
      <c r="G406" s="11">
        <v>0</v>
      </c>
      <c r="H406" s="12">
        <f t="shared" si="14"/>
        <v>94751.79</v>
      </c>
    </row>
    <row r="407" spans="1:8" x14ac:dyDescent="0.25">
      <c r="A407" s="6" t="s">
        <v>804</v>
      </c>
      <c r="B407" s="6" t="s">
        <v>805</v>
      </c>
      <c r="C407" s="11">
        <v>3018057.2</v>
      </c>
      <c r="D407" s="11"/>
      <c r="E407" s="11">
        <f t="shared" si="13"/>
        <v>3018057.2</v>
      </c>
      <c r="F407" s="11">
        <v>1496005.28</v>
      </c>
      <c r="G407" s="11">
        <v>0</v>
      </c>
      <c r="H407" s="12">
        <f t="shared" si="14"/>
        <v>1496005.28</v>
      </c>
    </row>
    <row r="408" spans="1:8" x14ac:dyDescent="0.25">
      <c r="A408" s="6" t="s">
        <v>806</v>
      </c>
      <c r="B408" s="6" t="s">
        <v>807</v>
      </c>
      <c r="C408" s="11">
        <v>268055.2</v>
      </c>
      <c r="D408" s="11"/>
      <c r="E408" s="11">
        <f t="shared" si="13"/>
        <v>268055.2</v>
      </c>
      <c r="F408" s="11">
        <v>59019.360000000001</v>
      </c>
      <c r="G408" s="11">
        <v>0</v>
      </c>
      <c r="H408" s="12">
        <f t="shared" si="14"/>
        <v>59019.360000000001</v>
      </c>
    </row>
    <row r="409" spans="1:8" x14ac:dyDescent="0.25">
      <c r="A409" s="6" t="s">
        <v>808</v>
      </c>
      <c r="B409" s="6" t="s">
        <v>809</v>
      </c>
      <c r="C409" s="11">
        <v>286039.59999999998</v>
      </c>
      <c r="D409" s="11"/>
      <c r="E409" s="11">
        <f t="shared" si="13"/>
        <v>286039.59999999998</v>
      </c>
      <c r="F409" s="11">
        <v>207480.43</v>
      </c>
      <c r="G409" s="11">
        <v>0</v>
      </c>
      <c r="H409" s="12">
        <f t="shared" si="14"/>
        <v>207480.43</v>
      </c>
    </row>
    <row r="410" spans="1:8" x14ac:dyDescent="0.25">
      <c r="A410" s="6" t="s">
        <v>810</v>
      </c>
      <c r="B410" s="6" t="s">
        <v>811</v>
      </c>
      <c r="C410" s="11">
        <v>179637.2</v>
      </c>
      <c r="D410" s="11"/>
      <c r="E410" s="11">
        <f t="shared" si="13"/>
        <v>179637.2</v>
      </c>
      <c r="F410" s="11">
        <v>42093.47</v>
      </c>
      <c r="G410" s="11">
        <v>0</v>
      </c>
      <c r="H410" s="12">
        <f t="shared" si="14"/>
        <v>42093.47</v>
      </c>
    </row>
    <row r="411" spans="1:8" x14ac:dyDescent="0.25">
      <c r="A411" s="6" t="s">
        <v>812</v>
      </c>
      <c r="B411" s="6" t="s">
        <v>813</v>
      </c>
      <c r="C411" s="11">
        <v>359084.5</v>
      </c>
      <c r="D411" s="11"/>
      <c r="E411" s="11">
        <f t="shared" si="13"/>
        <v>359084.5</v>
      </c>
      <c r="F411" s="11">
        <v>100393.76</v>
      </c>
      <c r="G411" s="11">
        <v>0</v>
      </c>
      <c r="H411" s="12">
        <f t="shared" si="14"/>
        <v>100393.76</v>
      </c>
    </row>
    <row r="412" spans="1:8" x14ac:dyDescent="0.25">
      <c r="A412" s="6" t="s">
        <v>814</v>
      </c>
      <c r="B412" s="6" t="s">
        <v>815</v>
      </c>
      <c r="C412" s="11">
        <v>8133016.5999999996</v>
      </c>
      <c r="D412" s="11"/>
      <c r="E412" s="11">
        <f t="shared" si="13"/>
        <v>8133016.5999999996</v>
      </c>
      <c r="F412" s="11">
        <v>1187522.6399999999</v>
      </c>
      <c r="G412" s="11">
        <v>0</v>
      </c>
      <c r="H412" s="12">
        <f t="shared" si="14"/>
        <v>1187522.6399999999</v>
      </c>
    </row>
    <row r="413" spans="1:8" x14ac:dyDescent="0.25">
      <c r="A413" s="6" t="s">
        <v>816</v>
      </c>
      <c r="B413" s="6" t="s">
        <v>817</v>
      </c>
      <c r="C413" s="11">
        <v>2444767.1</v>
      </c>
      <c r="D413" s="11"/>
      <c r="E413" s="11">
        <f t="shared" si="13"/>
        <v>2444767.1</v>
      </c>
      <c r="F413" s="11">
        <v>529791.41</v>
      </c>
      <c r="G413" s="11">
        <v>0</v>
      </c>
      <c r="H413" s="12">
        <f t="shared" si="14"/>
        <v>529791.41</v>
      </c>
    </row>
    <row r="414" spans="1:8" x14ac:dyDescent="0.25">
      <c r="A414" s="6" t="s">
        <v>818</v>
      </c>
      <c r="B414" s="6" t="s">
        <v>819</v>
      </c>
      <c r="C414" s="11">
        <v>352733.5</v>
      </c>
      <c r="D414" s="11"/>
      <c r="E414" s="11">
        <f t="shared" si="13"/>
        <v>352733.5</v>
      </c>
      <c r="F414" s="11">
        <v>27601.37</v>
      </c>
      <c r="G414" s="11">
        <v>0</v>
      </c>
      <c r="H414" s="12">
        <f t="shared" si="14"/>
        <v>27601.37</v>
      </c>
    </row>
    <row r="415" spans="1:8" x14ac:dyDescent="0.25">
      <c r="A415" s="6" t="s">
        <v>820</v>
      </c>
      <c r="B415" s="6" t="s">
        <v>821</v>
      </c>
      <c r="C415" s="11">
        <v>501993.4</v>
      </c>
      <c r="D415" s="11"/>
      <c r="E415" s="11">
        <f t="shared" si="13"/>
        <v>501993.4</v>
      </c>
      <c r="F415" s="11">
        <v>494446.17</v>
      </c>
      <c r="G415" s="11">
        <v>0</v>
      </c>
      <c r="H415" s="12">
        <f t="shared" si="14"/>
        <v>494446.17</v>
      </c>
    </row>
    <row r="416" spans="1:8" x14ac:dyDescent="0.25">
      <c r="A416" s="6" t="s">
        <v>822</v>
      </c>
      <c r="B416" s="6" t="s">
        <v>823</v>
      </c>
      <c r="C416" s="11">
        <v>565626.9</v>
      </c>
      <c r="D416" s="11"/>
      <c r="E416" s="11">
        <f t="shared" si="13"/>
        <v>565626.9</v>
      </c>
      <c r="F416" s="11">
        <v>189061.08</v>
      </c>
      <c r="G416" s="11">
        <v>0</v>
      </c>
      <c r="H416" s="12">
        <f t="shared" si="14"/>
        <v>189061.08</v>
      </c>
    </row>
    <row r="417" spans="1:8" x14ac:dyDescent="0.25">
      <c r="A417" s="6" t="s">
        <v>824</v>
      </c>
      <c r="B417" s="6" t="s">
        <v>825</v>
      </c>
      <c r="C417" s="11">
        <v>156928.9</v>
      </c>
      <c r="D417" s="11"/>
      <c r="E417" s="11">
        <f t="shared" si="13"/>
        <v>156928.9</v>
      </c>
      <c r="F417" s="11">
        <v>50224.54</v>
      </c>
      <c r="G417" s="11">
        <v>0</v>
      </c>
      <c r="H417" s="12">
        <f t="shared" si="14"/>
        <v>50224.54</v>
      </c>
    </row>
    <row r="418" spans="1:8" x14ac:dyDescent="0.25">
      <c r="A418" s="6" t="s">
        <v>826</v>
      </c>
      <c r="B418" s="6" t="s">
        <v>827</v>
      </c>
      <c r="C418" s="11">
        <v>1244129.3</v>
      </c>
      <c r="D418" s="11"/>
      <c r="E418" s="11">
        <f t="shared" si="13"/>
        <v>1244129.3</v>
      </c>
      <c r="F418" s="11">
        <v>175785.87</v>
      </c>
      <c r="G418" s="11">
        <v>0</v>
      </c>
      <c r="H418" s="12">
        <f t="shared" si="14"/>
        <v>175785.87</v>
      </c>
    </row>
    <row r="419" spans="1:8" x14ac:dyDescent="0.25">
      <c r="A419" s="6" t="s">
        <v>828</v>
      </c>
      <c r="B419" s="6" t="s">
        <v>829</v>
      </c>
      <c r="C419" s="11">
        <v>3571137.5</v>
      </c>
      <c r="D419" s="11"/>
      <c r="E419" s="11">
        <f t="shared" si="13"/>
        <v>3571137.5</v>
      </c>
      <c r="F419" s="11">
        <v>2813348.38</v>
      </c>
      <c r="G419" s="11">
        <v>0</v>
      </c>
      <c r="H419" s="12">
        <f t="shared" si="14"/>
        <v>2813348.38</v>
      </c>
    </row>
    <row r="420" spans="1:8" x14ac:dyDescent="0.25">
      <c r="A420" s="6" t="s">
        <v>830</v>
      </c>
      <c r="B420" s="6" t="s">
        <v>831</v>
      </c>
      <c r="C420" s="11">
        <v>2036363.7</v>
      </c>
      <c r="D420" s="11"/>
      <c r="E420" s="11">
        <f t="shared" si="13"/>
        <v>2036363.7</v>
      </c>
      <c r="F420" s="11">
        <v>663483.81999999995</v>
      </c>
      <c r="G420" s="11">
        <v>0</v>
      </c>
      <c r="H420" s="12">
        <f t="shared" si="14"/>
        <v>663483.81999999995</v>
      </c>
    </row>
    <row r="421" spans="1:8" x14ac:dyDescent="0.25">
      <c r="A421" s="6" t="s">
        <v>832</v>
      </c>
      <c r="B421" s="6" t="s">
        <v>833</v>
      </c>
      <c r="C421" s="11">
        <v>992565.4</v>
      </c>
      <c r="D421" s="11"/>
      <c r="E421" s="11">
        <f t="shared" si="13"/>
        <v>992565.4</v>
      </c>
      <c r="F421" s="11">
        <v>269818.59999999998</v>
      </c>
      <c r="G421" s="11">
        <v>0</v>
      </c>
      <c r="H421" s="12">
        <f t="shared" si="14"/>
        <v>269818.59999999998</v>
      </c>
    </row>
    <row r="422" spans="1:8" x14ac:dyDescent="0.25">
      <c r="A422" s="6" t="s">
        <v>834</v>
      </c>
      <c r="B422" s="6" t="s">
        <v>835</v>
      </c>
      <c r="C422" s="11">
        <v>232424</v>
      </c>
      <c r="D422" s="11"/>
      <c r="E422" s="11">
        <f t="shared" si="13"/>
        <v>232424</v>
      </c>
      <c r="F422" s="11">
        <v>25499.46</v>
      </c>
      <c r="G422" s="11">
        <v>0</v>
      </c>
      <c r="H422" s="12">
        <f t="shared" si="14"/>
        <v>25499.46</v>
      </c>
    </row>
    <row r="423" spans="1:8" x14ac:dyDescent="0.25">
      <c r="A423" s="6" t="s">
        <v>836</v>
      </c>
      <c r="B423" s="6" t="s">
        <v>837</v>
      </c>
      <c r="C423" s="11">
        <v>2030446.5</v>
      </c>
      <c r="D423" s="11"/>
      <c r="E423" s="11">
        <f t="shared" si="13"/>
        <v>2030446.5</v>
      </c>
      <c r="F423" s="11">
        <v>535544</v>
      </c>
      <c r="G423" s="11">
        <v>0</v>
      </c>
      <c r="H423" s="12">
        <f t="shared" si="14"/>
        <v>535544</v>
      </c>
    </row>
    <row r="424" spans="1:8" x14ac:dyDescent="0.25">
      <c r="A424" s="6" t="s">
        <v>838</v>
      </c>
      <c r="B424" s="6" t="s">
        <v>839</v>
      </c>
      <c r="C424" s="11">
        <v>1597965.8</v>
      </c>
      <c r="D424" s="11"/>
      <c r="E424" s="11">
        <f t="shared" si="13"/>
        <v>1597965.8</v>
      </c>
      <c r="F424" s="11">
        <v>649102.34</v>
      </c>
      <c r="G424" s="11">
        <v>0</v>
      </c>
      <c r="H424" s="12">
        <f t="shared" si="14"/>
        <v>649102.34</v>
      </c>
    </row>
    <row r="425" spans="1:8" x14ac:dyDescent="0.25">
      <c r="A425" s="6" t="s">
        <v>840</v>
      </c>
      <c r="B425" s="6" t="s">
        <v>841</v>
      </c>
      <c r="C425" s="11">
        <v>96197.3</v>
      </c>
      <c r="D425" s="11"/>
      <c r="E425" s="11">
        <f t="shared" si="13"/>
        <v>96197.3</v>
      </c>
      <c r="F425" s="11">
        <v>32745.51</v>
      </c>
      <c r="G425" s="11">
        <v>0</v>
      </c>
      <c r="H425" s="12">
        <f t="shared" si="14"/>
        <v>32745.51</v>
      </c>
    </row>
    <row r="426" spans="1:8" x14ac:dyDescent="0.25">
      <c r="A426" s="6" t="s">
        <v>842</v>
      </c>
      <c r="B426" s="6" t="s">
        <v>843</v>
      </c>
      <c r="C426" s="11">
        <v>628118.9</v>
      </c>
      <c r="D426" s="11"/>
      <c r="E426" s="11">
        <f t="shared" si="13"/>
        <v>628118.9</v>
      </c>
      <c r="F426" s="11">
        <v>92871.14</v>
      </c>
      <c r="G426" s="11">
        <v>0</v>
      </c>
      <c r="H426" s="12">
        <f t="shared" si="14"/>
        <v>92871.14</v>
      </c>
    </row>
    <row r="427" spans="1:8" x14ac:dyDescent="0.25">
      <c r="A427" s="6" t="s">
        <v>844</v>
      </c>
      <c r="B427" s="6" t="s">
        <v>845</v>
      </c>
      <c r="C427" s="11">
        <v>572918.1</v>
      </c>
      <c r="D427" s="11"/>
      <c r="E427" s="11">
        <f t="shared" si="13"/>
        <v>572918.1</v>
      </c>
      <c r="F427" s="11">
        <v>259419.68</v>
      </c>
      <c r="G427" s="11">
        <v>0</v>
      </c>
      <c r="H427" s="12">
        <f t="shared" si="14"/>
        <v>259419.68</v>
      </c>
    </row>
    <row r="428" spans="1:8" x14ac:dyDescent="0.25">
      <c r="A428" s="6" t="s">
        <v>846</v>
      </c>
      <c r="B428" s="6" t="s">
        <v>847</v>
      </c>
      <c r="C428" s="11">
        <v>215314.9</v>
      </c>
      <c r="D428" s="11"/>
      <c r="E428" s="11">
        <f t="shared" si="13"/>
        <v>215314.9</v>
      </c>
      <c r="F428" s="11">
        <v>33353.96</v>
      </c>
      <c r="G428" s="11">
        <v>0</v>
      </c>
      <c r="H428" s="12">
        <f t="shared" si="14"/>
        <v>33353.96</v>
      </c>
    </row>
    <row r="429" spans="1:8" x14ac:dyDescent="0.25">
      <c r="A429" s="6" t="s">
        <v>848</v>
      </c>
      <c r="B429" s="6" t="s">
        <v>849</v>
      </c>
      <c r="C429" s="11">
        <v>222964.7</v>
      </c>
      <c r="D429" s="11"/>
      <c r="E429" s="11">
        <f t="shared" si="13"/>
        <v>222964.7</v>
      </c>
      <c r="F429" s="11">
        <v>25056.95</v>
      </c>
      <c r="G429" s="11">
        <v>0</v>
      </c>
      <c r="H429" s="12">
        <f t="shared" si="14"/>
        <v>25056.95</v>
      </c>
    </row>
    <row r="430" spans="1:8" x14ac:dyDescent="0.25">
      <c r="A430" s="6" t="s">
        <v>850</v>
      </c>
      <c r="B430" s="6" t="s">
        <v>851</v>
      </c>
      <c r="C430" s="11">
        <v>1294752.8</v>
      </c>
      <c r="D430" s="11"/>
      <c r="E430" s="11">
        <f t="shared" si="13"/>
        <v>1294752.8</v>
      </c>
      <c r="F430" s="11">
        <v>209803.59</v>
      </c>
      <c r="G430" s="11">
        <v>0</v>
      </c>
      <c r="H430" s="12">
        <f t="shared" si="14"/>
        <v>209803.59</v>
      </c>
    </row>
    <row r="431" spans="1:8" x14ac:dyDescent="0.25">
      <c r="A431" s="6" t="s">
        <v>852</v>
      </c>
      <c r="B431" s="6" t="s">
        <v>853</v>
      </c>
      <c r="C431" s="11">
        <v>760396.6</v>
      </c>
      <c r="D431" s="11"/>
      <c r="E431" s="11">
        <f t="shared" si="13"/>
        <v>760396.6</v>
      </c>
      <c r="F431" s="11">
        <v>113834.91</v>
      </c>
      <c r="G431" s="11">
        <v>0</v>
      </c>
      <c r="H431" s="12">
        <f t="shared" si="14"/>
        <v>113834.91</v>
      </c>
    </row>
    <row r="432" spans="1:8" x14ac:dyDescent="0.25">
      <c r="A432" s="6" t="s">
        <v>854</v>
      </c>
      <c r="B432" s="6" t="s">
        <v>855</v>
      </c>
      <c r="C432" s="11">
        <v>3220848.3</v>
      </c>
      <c r="D432" s="11"/>
      <c r="E432" s="11">
        <f t="shared" si="13"/>
        <v>3220848.3</v>
      </c>
      <c r="F432" s="11">
        <v>495994.95</v>
      </c>
      <c r="G432" s="11">
        <v>0</v>
      </c>
      <c r="H432" s="12">
        <f t="shared" si="14"/>
        <v>495994.95</v>
      </c>
    </row>
    <row r="433" spans="1:8" x14ac:dyDescent="0.25">
      <c r="A433" s="6" t="s">
        <v>856</v>
      </c>
      <c r="B433" s="6" t="s">
        <v>857</v>
      </c>
      <c r="C433" s="11">
        <v>1927882.5</v>
      </c>
      <c r="D433" s="11"/>
      <c r="E433" s="11">
        <f t="shared" si="13"/>
        <v>1927882.5</v>
      </c>
      <c r="F433" s="11">
        <v>924065.08</v>
      </c>
      <c r="G433" s="11">
        <v>0</v>
      </c>
      <c r="H433" s="12">
        <f t="shared" si="14"/>
        <v>924065.08</v>
      </c>
    </row>
    <row r="434" spans="1:8" x14ac:dyDescent="0.25">
      <c r="A434" s="6" t="s">
        <v>858</v>
      </c>
      <c r="B434" s="6" t="s">
        <v>859</v>
      </c>
      <c r="C434" s="11">
        <v>557695.6</v>
      </c>
      <c r="D434" s="11"/>
      <c r="E434" s="11">
        <f t="shared" si="13"/>
        <v>557695.6</v>
      </c>
      <c r="F434" s="11">
        <v>123016.92</v>
      </c>
      <c r="G434" s="11">
        <v>0</v>
      </c>
      <c r="H434" s="12">
        <f t="shared" si="14"/>
        <v>123016.92</v>
      </c>
    </row>
    <row r="435" spans="1:8" x14ac:dyDescent="0.25">
      <c r="A435" s="6" t="s">
        <v>860</v>
      </c>
      <c r="B435" s="6" t="s">
        <v>861</v>
      </c>
      <c r="C435" s="11">
        <v>500554</v>
      </c>
      <c r="D435" s="11"/>
      <c r="E435" s="11">
        <f t="shared" si="13"/>
        <v>500554</v>
      </c>
      <c r="F435" s="11">
        <v>83855.06</v>
      </c>
      <c r="G435" s="11">
        <v>0</v>
      </c>
      <c r="H435" s="12">
        <f t="shared" si="14"/>
        <v>83855.06</v>
      </c>
    </row>
    <row r="436" spans="1:8" x14ac:dyDescent="0.25">
      <c r="A436" s="6" t="s">
        <v>862</v>
      </c>
      <c r="B436" s="6" t="s">
        <v>863</v>
      </c>
      <c r="C436" s="11">
        <v>154520.6</v>
      </c>
      <c r="D436" s="11"/>
      <c r="E436" s="11">
        <f t="shared" si="13"/>
        <v>154520.6</v>
      </c>
      <c r="F436" s="11">
        <v>17534.34</v>
      </c>
      <c r="G436" s="11">
        <v>0</v>
      </c>
      <c r="H436" s="12">
        <f t="shared" si="14"/>
        <v>17534.34</v>
      </c>
    </row>
    <row r="437" spans="1:8" x14ac:dyDescent="0.25">
      <c r="A437" s="6" t="s">
        <v>864</v>
      </c>
      <c r="B437" s="6" t="s">
        <v>865</v>
      </c>
      <c r="C437" s="11">
        <v>265772.09999999998</v>
      </c>
      <c r="D437" s="11"/>
      <c r="E437" s="11">
        <f t="shared" si="13"/>
        <v>265772.09999999998</v>
      </c>
      <c r="F437" s="11">
        <v>101223.46</v>
      </c>
      <c r="G437" s="11">
        <v>0</v>
      </c>
      <c r="H437" s="12">
        <f t="shared" si="14"/>
        <v>101223.46</v>
      </c>
    </row>
    <row r="438" spans="1:8" x14ac:dyDescent="0.25">
      <c r="A438" s="6" t="s">
        <v>866</v>
      </c>
      <c r="B438" s="6" t="s">
        <v>867</v>
      </c>
      <c r="C438" s="11">
        <v>220793.60000000001</v>
      </c>
      <c r="D438" s="11"/>
      <c r="E438" s="11">
        <f t="shared" si="13"/>
        <v>220793.60000000001</v>
      </c>
      <c r="F438" s="11">
        <v>49947.97</v>
      </c>
      <c r="G438" s="11">
        <v>0</v>
      </c>
      <c r="H438" s="12">
        <f t="shared" si="14"/>
        <v>49947.97</v>
      </c>
    </row>
    <row r="439" spans="1:8" x14ac:dyDescent="0.25">
      <c r="A439" s="6" t="s">
        <v>868</v>
      </c>
      <c r="B439" s="6" t="s">
        <v>869</v>
      </c>
      <c r="C439" s="11">
        <v>869882</v>
      </c>
      <c r="D439" s="11"/>
      <c r="E439" s="11">
        <f t="shared" si="13"/>
        <v>869882</v>
      </c>
      <c r="F439" s="11">
        <v>149014.21</v>
      </c>
      <c r="G439" s="11">
        <v>0</v>
      </c>
      <c r="H439" s="12">
        <f t="shared" si="14"/>
        <v>149014.21</v>
      </c>
    </row>
    <row r="440" spans="1:8" x14ac:dyDescent="0.25">
      <c r="A440" s="6" t="s">
        <v>870</v>
      </c>
      <c r="B440" s="6" t="s">
        <v>871</v>
      </c>
      <c r="C440" s="11">
        <v>1166663.3999999999</v>
      </c>
      <c r="D440" s="11"/>
      <c r="E440" s="11">
        <f t="shared" si="13"/>
        <v>1166663.3999999999</v>
      </c>
      <c r="F440" s="11">
        <v>220423.76</v>
      </c>
      <c r="G440" s="11">
        <v>0</v>
      </c>
      <c r="H440" s="12">
        <f t="shared" si="14"/>
        <v>220423.76</v>
      </c>
    </row>
    <row r="441" spans="1:8" x14ac:dyDescent="0.25">
      <c r="A441" s="6" t="s">
        <v>872</v>
      </c>
      <c r="B441" s="6" t="s">
        <v>873</v>
      </c>
      <c r="C441" s="11">
        <v>1420782.4</v>
      </c>
      <c r="D441" s="11"/>
      <c r="E441" s="11">
        <f t="shared" si="13"/>
        <v>1420782.4</v>
      </c>
      <c r="F441" s="11">
        <v>197800.59</v>
      </c>
      <c r="G441" s="11">
        <v>0</v>
      </c>
      <c r="H441" s="12">
        <f t="shared" si="14"/>
        <v>197800.59</v>
      </c>
    </row>
    <row r="442" spans="1:8" x14ac:dyDescent="0.25">
      <c r="A442" s="6" t="s">
        <v>874</v>
      </c>
      <c r="B442" s="6" t="s">
        <v>875</v>
      </c>
      <c r="C442" s="11">
        <v>378547.4</v>
      </c>
      <c r="D442" s="11"/>
      <c r="E442" s="11">
        <f t="shared" si="13"/>
        <v>378547.4</v>
      </c>
      <c r="F442" s="11">
        <v>49560.78</v>
      </c>
      <c r="G442" s="11">
        <v>0</v>
      </c>
      <c r="H442" s="12">
        <f t="shared" si="14"/>
        <v>49560.78</v>
      </c>
    </row>
    <row r="443" spans="1:8" x14ac:dyDescent="0.25">
      <c r="A443" s="6" t="s">
        <v>876</v>
      </c>
      <c r="B443" s="6" t="s">
        <v>877</v>
      </c>
      <c r="C443" s="11">
        <v>3552713.9</v>
      </c>
      <c r="D443" s="11"/>
      <c r="E443" s="11">
        <f t="shared" si="13"/>
        <v>3552713.9</v>
      </c>
      <c r="F443" s="11">
        <v>533939.91</v>
      </c>
      <c r="G443" s="11">
        <v>0</v>
      </c>
      <c r="H443" s="12">
        <f t="shared" si="14"/>
        <v>533939.91</v>
      </c>
    </row>
    <row r="444" spans="1:8" x14ac:dyDescent="0.25">
      <c r="A444" s="6" t="s">
        <v>878</v>
      </c>
      <c r="B444" s="6" t="s">
        <v>879</v>
      </c>
      <c r="C444" s="11">
        <v>551550</v>
      </c>
      <c r="D444" s="11"/>
      <c r="E444" s="11">
        <f t="shared" si="13"/>
        <v>551550</v>
      </c>
      <c r="F444" s="11">
        <v>101721.28</v>
      </c>
      <c r="G444" s="11">
        <v>0</v>
      </c>
      <c r="H444" s="12">
        <f t="shared" si="14"/>
        <v>101721.28</v>
      </c>
    </row>
    <row r="445" spans="1:8" x14ac:dyDescent="0.25">
      <c r="A445" s="6" t="s">
        <v>880</v>
      </c>
      <c r="B445" s="6" t="s">
        <v>881</v>
      </c>
      <c r="C445" s="11">
        <v>5440983.7000000002</v>
      </c>
      <c r="D445" s="11"/>
      <c r="E445" s="11">
        <f t="shared" si="13"/>
        <v>5440983.7000000002</v>
      </c>
      <c r="F445" s="11">
        <v>1402027.87</v>
      </c>
      <c r="G445" s="11">
        <v>0</v>
      </c>
      <c r="H445" s="12">
        <f t="shared" si="14"/>
        <v>1402027.87</v>
      </c>
    </row>
    <row r="446" spans="1:8" x14ac:dyDescent="0.25">
      <c r="A446" s="6" t="s">
        <v>882</v>
      </c>
      <c r="B446" s="6" t="s">
        <v>883</v>
      </c>
      <c r="C446" s="11">
        <v>347893.5</v>
      </c>
      <c r="D446" s="11"/>
      <c r="E446" s="11">
        <f t="shared" si="13"/>
        <v>347893.5</v>
      </c>
      <c r="F446" s="11">
        <v>44914.45</v>
      </c>
      <c r="G446" s="11">
        <v>0</v>
      </c>
      <c r="H446" s="12">
        <f t="shared" si="14"/>
        <v>44914.45</v>
      </c>
    </row>
    <row r="447" spans="1:8" x14ac:dyDescent="0.25">
      <c r="A447" s="6" t="s">
        <v>884</v>
      </c>
      <c r="B447" s="6" t="s">
        <v>885</v>
      </c>
      <c r="C447" s="11">
        <v>1638079.1</v>
      </c>
      <c r="D447" s="11"/>
      <c r="E447" s="11">
        <f t="shared" si="13"/>
        <v>1638079.1</v>
      </c>
      <c r="F447" s="11">
        <v>510763.61</v>
      </c>
      <c r="G447" s="11">
        <v>0</v>
      </c>
      <c r="H447" s="12">
        <f t="shared" si="14"/>
        <v>510763.61</v>
      </c>
    </row>
    <row r="448" spans="1:8" x14ac:dyDescent="0.25">
      <c r="A448" s="6" t="s">
        <v>886</v>
      </c>
      <c r="B448" s="6" t="s">
        <v>887</v>
      </c>
      <c r="C448" s="11">
        <v>138684.4</v>
      </c>
      <c r="D448" s="11"/>
      <c r="E448" s="11">
        <f t="shared" si="13"/>
        <v>138684.4</v>
      </c>
      <c r="F448" s="11">
        <v>13828.34</v>
      </c>
      <c r="G448" s="11">
        <v>0</v>
      </c>
      <c r="H448" s="12">
        <f t="shared" si="14"/>
        <v>13828.34</v>
      </c>
    </row>
    <row r="449" spans="1:8" x14ac:dyDescent="0.25">
      <c r="A449" s="6" t="s">
        <v>888</v>
      </c>
      <c r="B449" s="6" t="s">
        <v>889</v>
      </c>
      <c r="C449" s="11">
        <v>102370.7</v>
      </c>
      <c r="D449" s="11"/>
      <c r="E449" s="11">
        <f t="shared" si="13"/>
        <v>102370.7</v>
      </c>
      <c r="F449" s="11">
        <v>24006</v>
      </c>
      <c r="G449" s="11">
        <v>0</v>
      </c>
      <c r="H449" s="12">
        <f t="shared" si="14"/>
        <v>24006</v>
      </c>
    </row>
    <row r="450" spans="1:8" x14ac:dyDescent="0.25">
      <c r="A450" s="6" t="s">
        <v>890</v>
      </c>
      <c r="B450" s="6" t="s">
        <v>891</v>
      </c>
      <c r="C450" s="11">
        <v>336064</v>
      </c>
      <c r="D450" s="11"/>
      <c r="E450" s="11">
        <f t="shared" si="13"/>
        <v>336064</v>
      </c>
      <c r="F450" s="11">
        <v>26605.73</v>
      </c>
      <c r="G450" s="11">
        <v>0</v>
      </c>
      <c r="H450" s="12">
        <f t="shared" si="14"/>
        <v>26605.73</v>
      </c>
    </row>
    <row r="451" spans="1:8" x14ac:dyDescent="0.25">
      <c r="A451" s="6" t="s">
        <v>892</v>
      </c>
      <c r="B451" s="6" t="s">
        <v>893</v>
      </c>
      <c r="C451" s="11">
        <v>519417.5</v>
      </c>
      <c r="D451" s="11"/>
      <c r="E451" s="11">
        <f t="shared" si="13"/>
        <v>519417.5</v>
      </c>
      <c r="F451" s="11">
        <v>93977.41</v>
      </c>
      <c r="G451" s="11">
        <v>0</v>
      </c>
      <c r="H451" s="12">
        <f t="shared" si="14"/>
        <v>93977.41</v>
      </c>
    </row>
    <row r="452" spans="1:8" x14ac:dyDescent="0.25">
      <c r="A452" s="6" t="s">
        <v>894</v>
      </c>
      <c r="B452" s="6" t="s">
        <v>895</v>
      </c>
      <c r="C452" s="11">
        <v>1975083.3</v>
      </c>
      <c r="D452" s="11"/>
      <c r="E452" s="11">
        <f t="shared" si="13"/>
        <v>1975083.3</v>
      </c>
      <c r="F452" s="11">
        <v>332322.7</v>
      </c>
      <c r="G452" s="11">
        <v>0</v>
      </c>
      <c r="H452" s="12">
        <f t="shared" si="14"/>
        <v>332322.7</v>
      </c>
    </row>
    <row r="453" spans="1:8" x14ac:dyDescent="0.25">
      <c r="A453" s="6" t="s">
        <v>896</v>
      </c>
      <c r="B453" s="6" t="s">
        <v>897</v>
      </c>
      <c r="C453" s="11">
        <v>2281360.7000000002</v>
      </c>
      <c r="D453" s="11"/>
      <c r="E453" s="11">
        <f t="shared" si="13"/>
        <v>2281360.7000000002</v>
      </c>
      <c r="F453" s="11">
        <v>945858.55</v>
      </c>
      <c r="G453" s="11">
        <v>0</v>
      </c>
      <c r="H453" s="12">
        <f t="shared" si="14"/>
        <v>945858.55</v>
      </c>
    </row>
    <row r="454" spans="1:8" x14ac:dyDescent="0.25">
      <c r="A454" s="6" t="s">
        <v>898</v>
      </c>
      <c r="B454" s="6" t="s">
        <v>899</v>
      </c>
      <c r="C454" s="11">
        <v>697715.1</v>
      </c>
      <c r="D454" s="11"/>
      <c r="E454" s="11">
        <f t="shared" si="13"/>
        <v>697715.1</v>
      </c>
      <c r="F454" s="11">
        <v>136568.70000000001</v>
      </c>
      <c r="G454" s="11">
        <v>0</v>
      </c>
      <c r="H454" s="12">
        <f t="shared" si="14"/>
        <v>136568.70000000001</v>
      </c>
    </row>
    <row r="455" spans="1:8" x14ac:dyDescent="0.25">
      <c r="A455" s="6" t="s">
        <v>900</v>
      </c>
      <c r="B455" s="6" t="s">
        <v>901</v>
      </c>
      <c r="C455" s="11">
        <v>704042.5</v>
      </c>
      <c r="D455" s="11"/>
      <c r="E455" s="11">
        <f t="shared" si="13"/>
        <v>704042.5</v>
      </c>
      <c r="F455" s="11">
        <v>182202.23</v>
      </c>
      <c r="G455" s="11">
        <v>0</v>
      </c>
      <c r="H455" s="12">
        <f t="shared" si="14"/>
        <v>182202.23</v>
      </c>
    </row>
    <row r="456" spans="1:8" x14ac:dyDescent="0.25">
      <c r="A456" s="6" t="s">
        <v>902</v>
      </c>
      <c r="B456" s="6" t="s">
        <v>903</v>
      </c>
      <c r="C456" s="11">
        <v>6164092.4000000004</v>
      </c>
      <c r="D456" s="11"/>
      <c r="E456" s="11">
        <f t="shared" ref="E456:E519" si="15">C456-D456</f>
        <v>6164092.4000000004</v>
      </c>
      <c r="F456" s="11">
        <v>766366.68</v>
      </c>
      <c r="G456" s="11">
        <v>0</v>
      </c>
      <c r="H456" s="12">
        <f t="shared" ref="H456:H519" si="16">+F456-G456</f>
        <v>766366.68</v>
      </c>
    </row>
    <row r="457" spans="1:8" x14ac:dyDescent="0.25">
      <c r="A457" s="6" t="s">
        <v>904</v>
      </c>
      <c r="B457" s="6" t="s">
        <v>905</v>
      </c>
      <c r="C457" s="11">
        <v>400832.9</v>
      </c>
      <c r="D457" s="11"/>
      <c r="E457" s="11">
        <f t="shared" si="15"/>
        <v>400832.9</v>
      </c>
      <c r="F457" s="11">
        <v>56364.32</v>
      </c>
      <c r="G457" s="11">
        <v>0</v>
      </c>
      <c r="H457" s="12">
        <f t="shared" si="16"/>
        <v>56364.32</v>
      </c>
    </row>
    <row r="458" spans="1:8" x14ac:dyDescent="0.25">
      <c r="A458" s="6" t="s">
        <v>906</v>
      </c>
      <c r="B458" s="6" t="s">
        <v>907</v>
      </c>
      <c r="C458" s="11">
        <v>1216112.3999999999</v>
      </c>
      <c r="D458" s="11"/>
      <c r="E458" s="11">
        <f t="shared" si="15"/>
        <v>1216112.3999999999</v>
      </c>
      <c r="F458" s="11">
        <v>244540.39</v>
      </c>
      <c r="G458" s="11">
        <v>0</v>
      </c>
      <c r="H458" s="12">
        <f t="shared" si="16"/>
        <v>244540.39</v>
      </c>
    </row>
    <row r="459" spans="1:8" x14ac:dyDescent="0.25">
      <c r="A459" s="6" t="s">
        <v>908</v>
      </c>
      <c r="B459" s="6" t="s">
        <v>909</v>
      </c>
      <c r="C459" s="11">
        <v>581555.19999999995</v>
      </c>
      <c r="D459" s="11"/>
      <c r="E459" s="11">
        <f t="shared" si="15"/>
        <v>581555.19999999995</v>
      </c>
      <c r="F459" s="11">
        <v>216717.77</v>
      </c>
      <c r="G459" s="11">
        <v>0</v>
      </c>
      <c r="H459" s="12">
        <f t="shared" si="16"/>
        <v>216717.77</v>
      </c>
    </row>
    <row r="460" spans="1:8" x14ac:dyDescent="0.25">
      <c r="A460" s="6" t="s">
        <v>910</v>
      </c>
      <c r="B460" s="6" t="s">
        <v>911</v>
      </c>
      <c r="C460" s="11">
        <v>1226153.5</v>
      </c>
      <c r="D460" s="11"/>
      <c r="E460" s="11">
        <f t="shared" si="15"/>
        <v>1226153.5</v>
      </c>
      <c r="F460" s="11">
        <v>196694.33</v>
      </c>
      <c r="G460" s="11">
        <v>0</v>
      </c>
      <c r="H460" s="12">
        <f t="shared" si="16"/>
        <v>196694.33</v>
      </c>
    </row>
    <row r="461" spans="1:8" x14ac:dyDescent="0.25">
      <c r="A461" s="6" t="s">
        <v>912</v>
      </c>
      <c r="B461" s="6" t="s">
        <v>913</v>
      </c>
      <c r="C461" s="11">
        <v>686559.4</v>
      </c>
      <c r="D461" s="11"/>
      <c r="E461" s="11">
        <f t="shared" si="15"/>
        <v>686559.4</v>
      </c>
      <c r="F461" s="11">
        <v>160630.01</v>
      </c>
      <c r="G461" s="11">
        <v>0</v>
      </c>
      <c r="H461" s="12">
        <f t="shared" si="16"/>
        <v>160630.01</v>
      </c>
    </row>
    <row r="462" spans="1:8" x14ac:dyDescent="0.25">
      <c r="A462" s="6" t="s">
        <v>914</v>
      </c>
      <c r="B462" s="6" t="s">
        <v>915</v>
      </c>
      <c r="C462" s="11">
        <v>368066.1</v>
      </c>
      <c r="D462" s="11"/>
      <c r="E462" s="11">
        <f t="shared" si="15"/>
        <v>368066.1</v>
      </c>
      <c r="F462" s="11">
        <v>92207.38</v>
      </c>
      <c r="G462" s="11">
        <v>0</v>
      </c>
      <c r="H462" s="12">
        <f t="shared" si="16"/>
        <v>92207.38</v>
      </c>
    </row>
    <row r="463" spans="1:8" x14ac:dyDescent="0.25">
      <c r="A463" s="6" t="s">
        <v>916</v>
      </c>
      <c r="B463" s="6" t="s">
        <v>917</v>
      </c>
      <c r="C463" s="11">
        <v>1808114.1</v>
      </c>
      <c r="D463" s="11"/>
      <c r="E463" s="11">
        <f t="shared" si="15"/>
        <v>1808114.1</v>
      </c>
      <c r="F463" s="11">
        <v>185078.52</v>
      </c>
      <c r="G463" s="11">
        <v>0</v>
      </c>
      <c r="H463" s="12">
        <f t="shared" si="16"/>
        <v>185078.52</v>
      </c>
    </row>
    <row r="464" spans="1:8" x14ac:dyDescent="0.25">
      <c r="A464" s="6" t="s">
        <v>918</v>
      </c>
      <c r="B464" s="6" t="s">
        <v>919</v>
      </c>
      <c r="C464" s="11">
        <v>212530.8</v>
      </c>
      <c r="D464" s="11"/>
      <c r="E464" s="11">
        <f t="shared" si="15"/>
        <v>212530.8</v>
      </c>
      <c r="F464" s="11">
        <v>63997.56</v>
      </c>
      <c r="G464" s="11">
        <v>0</v>
      </c>
      <c r="H464" s="12">
        <f t="shared" si="16"/>
        <v>63997.56</v>
      </c>
    </row>
    <row r="465" spans="1:8" x14ac:dyDescent="0.25">
      <c r="A465" s="6" t="s">
        <v>920</v>
      </c>
      <c r="B465" s="6" t="s">
        <v>921</v>
      </c>
      <c r="C465" s="11">
        <v>736704</v>
      </c>
      <c r="D465" s="11"/>
      <c r="E465" s="11">
        <f t="shared" si="15"/>
        <v>736704</v>
      </c>
      <c r="F465" s="11">
        <v>269763.28000000003</v>
      </c>
      <c r="G465" s="11">
        <v>0</v>
      </c>
      <c r="H465" s="12">
        <f t="shared" si="16"/>
        <v>269763.28000000003</v>
      </c>
    </row>
    <row r="466" spans="1:8" x14ac:dyDescent="0.25">
      <c r="A466" s="6" t="s">
        <v>922</v>
      </c>
      <c r="B466" s="6" t="s">
        <v>923</v>
      </c>
      <c r="C466" s="11">
        <v>1866944.5</v>
      </c>
      <c r="D466" s="11"/>
      <c r="E466" s="11">
        <f t="shared" si="15"/>
        <v>1866944.5</v>
      </c>
      <c r="F466" s="11">
        <v>289952.65999999997</v>
      </c>
      <c r="G466" s="11">
        <v>0</v>
      </c>
      <c r="H466" s="12">
        <f t="shared" si="16"/>
        <v>289952.65999999997</v>
      </c>
    </row>
    <row r="467" spans="1:8" x14ac:dyDescent="0.25">
      <c r="A467" s="6" t="s">
        <v>924</v>
      </c>
      <c r="B467" s="6" t="s">
        <v>925</v>
      </c>
      <c r="C467" s="11">
        <v>276612.7</v>
      </c>
      <c r="D467" s="11"/>
      <c r="E467" s="11">
        <f t="shared" si="15"/>
        <v>276612.7</v>
      </c>
      <c r="F467" s="11">
        <v>29150.14</v>
      </c>
      <c r="G467" s="11">
        <v>0</v>
      </c>
      <c r="H467" s="12">
        <f t="shared" si="16"/>
        <v>29150.14</v>
      </c>
    </row>
    <row r="468" spans="1:8" x14ac:dyDescent="0.25">
      <c r="A468" s="6" t="s">
        <v>926</v>
      </c>
      <c r="B468" s="6" t="s">
        <v>927</v>
      </c>
      <c r="C468" s="11">
        <v>620039.9</v>
      </c>
      <c r="D468" s="11"/>
      <c r="E468" s="11">
        <f t="shared" si="15"/>
        <v>620039.9</v>
      </c>
      <c r="F468" s="11">
        <v>254441.48</v>
      </c>
      <c r="G468" s="11">
        <v>0</v>
      </c>
      <c r="H468" s="12">
        <f t="shared" si="16"/>
        <v>254441.48</v>
      </c>
    </row>
    <row r="469" spans="1:8" x14ac:dyDescent="0.25">
      <c r="A469" s="6" t="s">
        <v>928</v>
      </c>
      <c r="B469" s="6" t="s">
        <v>929</v>
      </c>
      <c r="C469" s="11">
        <v>233411.7</v>
      </c>
      <c r="D469" s="11"/>
      <c r="E469" s="11">
        <f t="shared" si="15"/>
        <v>233411.7</v>
      </c>
      <c r="F469" s="11">
        <v>29039.52</v>
      </c>
      <c r="G469" s="11">
        <v>0</v>
      </c>
      <c r="H469" s="12">
        <f t="shared" si="16"/>
        <v>29039.52</v>
      </c>
    </row>
    <row r="470" spans="1:8" x14ac:dyDescent="0.25">
      <c r="A470" s="6" t="s">
        <v>930</v>
      </c>
      <c r="B470" s="6" t="s">
        <v>931</v>
      </c>
      <c r="C470" s="11">
        <v>181850.4</v>
      </c>
      <c r="D470" s="11"/>
      <c r="E470" s="11">
        <f t="shared" si="15"/>
        <v>181850.4</v>
      </c>
      <c r="F470" s="11">
        <v>18861.86</v>
      </c>
      <c r="G470" s="11">
        <v>0</v>
      </c>
      <c r="H470" s="12">
        <f t="shared" si="16"/>
        <v>18861.86</v>
      </c>
    </row>
    <row r="471" spans="1:8" x14ac:dyDescent="0.25">
      <c r="A471" s="6" t="s">
        <v>932</v>
      </c>
      <c r="B471" s="6" t="s">
        <v>933</v>
      </c>
      <c r="C471" s="11">
        <v>475823.8</v>
      </c>
      <c r="D471" s="11"/>
      <c r="E471" s="11">
        <f t="shared" si="15"/>
        <v>475823.8</v>
      </c>
      <c r="F471" s="11">
        <v>90492.67</v>
      </c>
      <c r="G471" s="11">
        <v>0</v>
      </c>
      <c r="H471" s="12">
        <f t="shared" si="16"/>
        <v>90492.67</v>
      </c>
    </row>
    <row r="472" spans="1:8" x14ac:dyDescent="0.25">
      <c r="A472" s="6" t="s">
        <v>934</v>
      </c>
      <c r="B472" s="6" t="s">
        <v>935</v>
      </c>
      <c r="C472" s="11">
        <v>5225701.3</v>
      </c>
      <c r="D472" s="11"/>
      <c r="E472" s="11">
        <f t="shared" si="15"/>
        <v>5225701.3</v>
      </c>
      <c r="F472" s="11">
        <v>767749.51</v>
      </c>
      <c r="G472" s="11">
        <v>0</v>
      </c>
      <c r="H472" s="12">
        <f t="shared" si="16"/>
        <v>767749.51</v>
      </c>
    </row>
    <row r="473" spans="1:8" x14ac:dyDescent="0.25">
      <c r="A473" s="6" t="s">
        <v>936</v>
      </c>
      <c r="B473" s="6" t="s">
        <v>937</v>
      </c>
      <c r="C473" s="11">
        <v>2730116.9</v>
      </c>
      <c r="D473" s="11"/>
      <c r="E473" s="11">
        <f t="shared" si="15"/>
        <v>2730116.9</v>
      </c>
      <c r="F473" s="11">
        <v>1057149.04</v>
      </c>
      <c r="G473" s="11">
        <v>0</v>
      </c>
      <c r="H473" s="12">
        <f t="shared" si="16"/>
        <v>1057149.04</v>
      </c>
    </row>
    <row r="474" spans="1:8" x14ac:dyDescent="0.25">
      <c r="A474" s="6" t="s">
        <v>938</v>
      </c>
      <c r="B474" s="6" t="s">
        <v>939</v>
      </c>
      <c r="C474" s="11">
        <v>2893239.3</v>
      </c>
      <c r="D474" s="11"/>
      <c r="E474" s="11">
        <f t="shared" si="15"/>
        <v>2893239.3</v>
      </c>
      <c r="F474" s="11">
        <v>785339.16</v>
      </c>
      <c r="G474" s="11">
        <v>0</v>
      </c>
      <c r="H474" s="12">
        <f t="shared" si="16"/>
        <v>785339.16</v>
      </c>
    </row>
    <row r="475" spans="1:8" x14ac:dyDescent="0.25">
      <c r="A475" s="6" t="s">
        <v>940</v>
      </c>
      <c r="B475" s="6" t="s">
        <v>941</v>
      </c>
      <c r="C475" s="11">
        <v>6787783.7999999998</v>
      </c>
      <c r="D475" s="11"/>
      <c r="E475" s="11">
        <f t="shared" si="15"/>
        <v>6787783.7999999998</v>
      </c>
      <c r="F475" s="11">
        <v>1921309.74</v>
      </c>
      <c r="G475" s="11">
        <v>0</v>
      </c>
      <c r="H475" s="12">
        <f t="shared" si="16"/>
        <v>1921309.74</v>
      </c>
    </row>
    <row r="476" spans="1:8" x14ac:dyDescent="0.25">
      <c r="A476" s="6" t="s">
        <v>942</v>
      </c>
      <c r="B476" s="6" t="s">
        <v>943</v>
      </c>
      <c r="C476" s="11">
        <v>1405508.1</v>
      </c>
      <c r="D476" s="11"/>
      <c r="E476" s="11">
        <f t="shared" si="15"/>
        <v>1405508.1</v>
      </c>
      <c r="F476" s="11">
        <v>243046.93</v>
      </c>
      <c r="G476" s="11">
        <v>0</v>
      </c>
      <c r="H476" s="12">
        <f t="shared" si="16"/>
        <v>243046.93</v>
      </c>
    </row>
    <row r="477" spans="1:8" x14ac:dyDescent="0.25">
      <c r="A477" s="6" t="s">
        <v>944</v>
      </c>
      <c r="B477" s="6" t="s">
        <v>945</v>
      </c>
      <c r="C477" s="11">
        <v>132178.5</v>
      </c>
      <c r="D477" s="11"/>
      <c r="E477" s="11">
        <f t="shared" si="15"/>
        <v>132178.5</v>
      </c>
      <c r="F477" s="11">
        <v>23840.06</v>
      </c>
      <c r="G477" s="11">
        <v>0</v>
      </c>
      <c r="H477" s="12">
        <f t="shared" si="16"/>
        <v>23840.06</v>
      </c>
    </row>
    <row r="478" spans="1:8" x14ac:dyDescent="0.25">
      <c r="A478" s="6" t="s">
        <v>946</v>
      </c>
      <c r="B478" s="6" t="s">
        <v>947</v>
      </c>
      <c r="C478" s="11">
        <v>518013.7</v>
      </c>
      <c r="D478" s="11">
        <v>130467.06</v>
      </c>
      <c r="E478" s="11">
        <f t="shared" si="15"/>
        <v>387546.64</v>
      </c>
      <c r="F478" s="11">
        <v>185908.22</v>
      </c>
      <c r="G478" s="11">
        <v>0</v>
      </c>
      <c r="H478" s="12">
        <f t="shared" si="16"/>
        <v>185908.22</v>
      </c>
    </row>
    <row r="479" spans="1:8" x14ac:dyDescent="0.25">
      <c r="A479" s="6" t="s">
        <v>948</v>
      </c>
      <c r="B479" s="6" t="s">
        <v>949</v>
      </c>
      <c r="C479" s="11">
        <v>360612.7</v>
      </c>
      <c r="D479" s="11"/>
      <c r="E479" s="11">
        <f t="shared" si="15"/>
        <v>360612.7</v>
      </c>
      <c r="F479" s="11">
        <v>71409.55</v>
      </c>
      <c r="G479" s="11">
        <v>0</v>
      </c>
      <c r="H479" s="12">
        <f t="shared" si="16"/>
        <v>71409.55</v>
      </c>
    </row>
    <row r="480" spans="1:8" x14ac:dyDescent="0.25">
      <c r="A480" s="6" t="s">
        <v>950</v>
      </c>
      <c r="B480" s="6" t="s">
        <v>951</v>
      </c>
      <c r="C480" s="11">
        <v>668508</v>
      </c>
      <c r="D480" s="11"/>
      <c r="E480" s="11">
        <f t="shared" si="15"/>
        <v>668508</v>
      </c>
      <c r="F480" s="11">
        <v>190277.98</v>
      </c>
      <c r="G480" s="11">
        <v>0</v>
      </c>
      <c r="H480" s="12">
        <f t="shared" si="16"/>
        <v>190277.98</v>
      </c>
    </row>
    <row r="481" spans="1:8" x14ac:dyDescent="0.25">
      <c r="A481" s="6" t="s">
        <v>952</v>
      </c>
      <c r="B481" s="6" t="s">
        <v>953</v>
      </c>
      <c r="C481" s="11">
        <v>1750159.8</v>
      </c>
      <c r="D481" s="11"/>
      <c r="E481" s="11">
        <f t="shared" si="15"/>
        <v>1750159.8</v>
      </c>
      <c r="F481" s="11">
        <v>562813.49</v>
      </c>
      <c r="G481" s="11">
        <v>0</v>
      </c>
      <c r="H481" s="12">
        <f t="shared" si="16"/>
        <v>562813.49</v>
      </c>
    </row>
    <row r="482" spans="1:8" x14ac:dyDescent="0.25">
      <c r="A482" s="6" t="s">
        <v>954</v>
      </c>
      <c r="B482" s="6" t="s">
        <v>955</v>
      </c>
      <c r="C482" s="11">
        <v>166105.60000000001</v>
      </c>
      <c r="D482" s="11"/>
      <c r="E482" s="11">
        <f t="shared" si="15"/>
        <v>166105.60000000001</v>
      </c>
      <c r="F482" s="11">
        <v>23286.93</v>
      </c>
      <c r="G482" s="11">
        <v>0</v>
      </c>
      <c r="H482" s="12">
        <f t="shared" si="16"/>
        <v>23286.93</v>
      </c>
    </row>
    <row r="483" spans="1:8" x14ac:dyDescent="0.25">
      <c r="A483" s="6" t="s">
        <v>956</v>
      </c>
      <c r="B483" s="6" t="s">
        <v>957</v>
      </c>
      <c r="C483" s="11">
        <v>518980.5</v>
      </c>
      <c r="D483" s="11"/>
      <c r="E483" s="11">
        <f t="shared" si="15"/>
        <v>518980.5</v>
      </c>
      <c r="F483" s="11">
        <v>73400.84</v>
      </c>
      <c r="G483" s="11">
        <v>0</v>
      </c>
      <c r="H483" s="12">
        <f t="shared" si="16"/>
        <v>73400.84</v>
      </c>
    </row>
    <row r="484" spans="1:8" x14ac:dyDescent="0.25">
      <c r="A484" s="6" t="s">
        <v>958</v>
      </c>
      <c r="B484" s="6" t="s">
        <v>959</v>
      </c>
      <c r="C484" s="11">
        <v>428705.9</v>
      </c>
      <c r="D484" s="11"/>
      <c r="E484" s="11">
        <f t="shared" si="15"/>
        <v>428705.9</v>
      </c>
      <c r="F484" s="11">
        <v>88446.07</v>
      </c>
      <c r="G484" s="11">
        <v>0</v>
      </c>
      <c r="H484" s="12">
        <f t="shared" si="16"/>
        <v>88446.07</v>
      </c>
    </row>
    <row r="485" spans="1:8" x14ac:dyDescent="0.25">
      <c r="A485" s="6" t="s">
        <v>960</v>
      </c>
      <c r="B485" s="6" t="s">
        <v>961</v>
      </c>
      <c r="C485" s="11">
        <v>204905.3</v>
      </c>
      <c r="D485" s="11"/>
      <c r="E485" s="11">
        <f t="shared" si="15"/>
        <v>204905.3</v>
      </c>
      <c r="F485" s="11">
        <v>9624.5300000000007</v>
      </c>
      <c r="G485" s="11">
        <v>0</v>
      </c>
      <c r="H485" s="12">
        <f t="shared" si="16"/>
        <v>9624.5300000000007</v>
      </c>
    </row>
    <row r="486" spans="1:8" x14ac:dyDescent="0.25">
      <c r="A486" s="6" t="s">
        <v>962</v>
      </c>
      <c r="B486" s="6" t="s">
        <v>963</v>
      </c>
      <c r="C486" s="11">
        <v>445308.7</v>
      </c>
      <c r="D486" s="11"/>
      <c r="E486" s="11">
        <f t="shared" si="15"/>
        <v>445308.7</v>
      </c>
      <c r="F486" s="11">
        <v>74728.36</v>
      </c>
      <c r="G486" s="11">
        <v>0</v>
      </c>
      <c r="H486" s="12">
        <f t="shared" si="16"/>
        <v>74728.36</v>
      </c>
    </row>
    <row r="487" spans="1:8" x14ac:dyDescent="0.25">
      <c r="A487" s="6" t="s">
        <v>964</v>
      </c>
      <c r="B487" s="6" t="s">
        <v>965</v>
      </c>
      <c r="C487" s="11">
        <v>742088.9</v>
      </c>
      <c r="D487" s="11"/>
      <c r="E487" s="11">
        <f t="shared" si="15"/>
        <v>742088.9</v>
      </c>
      <c r="F487" s="11">
        <v>104984.77</v>
      </c>
      <c r="G487" s="11">
        <v>0</v>
      </c>
      <c r="H487" s="12">
        <f t="shared" si="16"/>
        <v>104984.77</v>
      </c>
    </row>
    <row r="488" spans="1:8" x14ac:dyDescent="0.25">
      <c r="A488" s="6" t="s">
        <v>966</v>
      </c>
      <c r="B488" s="6" t="s">
        <v>967</v>
      </c>
      <c r="C488" s="11">
        <v>7740666</v>
      </c>
      <c r="D488" s="11"/>
      <c r="E488" s="11">
        <f t="shared" si="15"/>
        <v>7740666</v>
      </c>
      <c r="F488" s="11">
        <v>3088698.31</v>
      </c>
      <c r="G488" s="11">
        <v>0</v>
      </c>
      <c r="H488" s="12">
        <f t="shared" si="16"/>
        <v>3088698.31</v>
      </c>
    </row>
    <row r="489" spans="1:8" x14ac:dyDescent="0.25">
      <c r="A489" s="6" t="s">
        <v>968</v>
      </c>
      <c r="B489" s="6" t="s">
        <v>969</v>
      </c>
      <c r="C489" s="11">
        <v>1526038.7</v>
      </c>
      <c r="D489" s="11"/>
      <c r="E489" s="11">
        <f t="shared" si="15"/>
        <v>1526038.7</v>
      </c>
      <c r="F489" s="11">
        <v>602141.29</v>
      </c>
      <c r="G489" s="11">
        <v>0</v>
      </c>
      <c r="H489" s="12">
        <f t="shared" si="16"/>
        <v>602141.29</v>
      </c>
    </row>
    <row r="490" spans="1:8" x14ac:dyDescent="0.25">
      <c r="A490" s="6" t="s">
        <v>970</v>
      </c>
      <c r="B490" s="6" t="s">
        <v>971</v>
      </c>
      <c r="C490" s="11">
        <v>817207.1</v>
      </c>
      <c r="D490" s="11"/>
      <c r="E490" s="11">
        <f t="shared" si="15"/>
        <v>817207.1</v>
      </c>
      <c r="F490" s="11">
        <v>246586.98</v>
      </c>
      <c r="G490" s="11">
        <v>0</v>
      </c>
      <c r="H490" s="12">
        <f t="shared" si="16"/>
        <v>246586.98</v>
      </c>
    </row>
    <row r="491" spans="1:8" x14ac:dyDescent="0.25">
      <c r="A491" s="6" t="s">
        <v>972</v>
      </c>
      <c r="B491" s="6" t="s">
        <v>973</v>
      </c>
      <c r="C491" s="11">
        <v>835217.6</v>
      </c>
      <c r="D491" s="11"/>
      <c r="E491" s="11">
        <f t="shared" si="15"/>
        <v>835217.6</v>
      </c>
      <c r="F491" s="11">
        <v>173352.09</v>
      </c>
      <c r="G491" s="11">
        <v>0</v>
      </c>
      <c r="H491" s="12">
        <f t="shared" si="16"/>
        <v>173352.09</v>
      </c>
    </row>
    <row r="492" spans="1:8" x14ac:dyDescent="0.25">
      <c r="A492" s="6" t="s">
        <v>974</v>
      </c>
      <c r="B492" s="6" t="s">
        <v>975</v>
      </c>
      <c r="C492" s="11">
        <v>392559.7</v>
      </c>
      <c r="D492" s="11"/>
      <c r="E492" s="11">
        <f t="shared" si="15"/>
        <v>392559.7</v>
      </c>
      <c r="F492" s="11">
        <v>133803.03</v>
      </c>
      <c r="G492" s="11">
        <v>0</v>
      </c>
      <c r="H492" s="12">
        <f t="shared" si="16"/>
        <v>133803.03</v>
      </c>
    </row>
    <row r="493" spans="1:8" x14ac:dyDescent="0.25">
      <c r="A493" s="6" t="s">
        <v>976</v>
      </c>
      <c r="B493" s="6" t="s">
        <v>977</v>
      </c>
      <c r="C493" s="11">
        <v>455453.2</v>
      </c>
      <c r="D493" s="11"/>
      <c r="E493" s="11">
        <f t="shared" si="15"/>
        <v>455453.2</v>
      </c>
      <c r="F493" s="11">
        <v>108746.08</v>
      </c>
      <c r="G493" s="11">
        <v>0</v>
      </c>
      <c r="H493" s="12">
        <f t="shared" si="16"/>
        <v>108746.08</v>
      </c>
    </row>
    <row r="494" spans="1:8" x14ac:dyDescent="0.25">
      <c r="A494" s="6" t="s">
        <v>978</v>
      </c>
      <c r="B494" s="6" t="s">
        <v>979</v>
      </c>
      <c r="C494" s="11">
        <v>35041.9</v>
      </c>
      <c r="D494" s="11"/>
      <c r="E494" s="11">
        <f t="shared" si="15"/>
        <v>35041.9</v>
      </c>
      <c r="F494" s="11">
        <v>7190.74</v>
      </c>
      <c r="G494" s="11">
        <v>0</v>
      </c>
      <c r="H494" s="12">
        <f t="shared" si="16"/>
        <v>7190.74</v>
      </c>
    </row>
    <row r="495" spans="1:8" x14ac:dyDescent="0.25">
      <c r="A495" s="6" t="s">
        <v>980</v>
      </c>
      <c r="B495" s="6" t="s">
        <v>981</v>
      </c>
      <c r="C495" s="11">
        <v>1258312.5</v>
      </c>
      <c r="D495" s="11"/>
      <c r="E495" s="11">
        <f t="shared" si="15"/>
        <v>1258312.5</v>
      </c>
      <c r="F495" s="11">
        <v>271533.31</v>
      </c>
      <c r="G495" s="11">
        <v>0</v>
      </c>
      <c r="H495" s="12">
        <f t="shared" si="16"/>
        <v>271533.31</v>
      </c>
    </row>
    <row r="496" spans="1:8" x14ac:dyDescent="0.25">
      <c r="A496" s="6" t="s">
        <v>982</v>
      </c>
      <c r="B496" s="6" t="s">
        <v>983</v>
      </c>
      <c r="C496" s="11">
        <v>785260</v>
      </c>
      <c r="D496" s="11"/>
      <c r="E496" s="11">
        <f t="shared" si="15"/>
        <v>785260</v>
      </c>
      <c r="F496" s="11">
        <v>164501.95000000001</v>
      </c>
      <c r="G496" s="11">
        <v>0</v>
      </c>
      <c r="H496" s="12">
        <f t="shared" si="16"/>
        <v>164501.95000000001</v>
      </c>
    </row>
    <row r="497" spans="1:8" x14ac:dyDescent="0.25">
      <c r="A497" s="6" t="s">
        <v>984</v>
      </c>
      <c r="B497" s="6" t="s">
        <v>985</v>
      </c>
      <c r="C497" s="11">
        <v>1044462</v>
      </c>
      <c r="D497" s="11"/>
      <c r="E497" s="11">
        <f t="shared" si="15"/>
        <v>1044462</v>
      </c>
      <c r="F497" s="11">
        <v>272694.89</v>
      </c>
      <c r="G497" s="11">
        <v>0</v>
      </c>
      <c r="H497" s="12">
        <f t="shared" si="16"/>
        <v>272694.89</v>
      </c>
    </row>
    <row r="498" spans="1:8" x14ac:dyDescent="0.25">
      <c r="A498" s="6" t="s">
        <v>986</v>
      </c>
      <c r="B498" s="6" t="s">
        <v>987</v>
      </c>
      <c r="C498" s="11">
        <v>1179564.6000000001</v>
      </c>
      <c r="D498" s="11"/>
      <c r="E498" s="11">
        <f t="shared" si="15"/>
        <v>1179564.6000000001</v>
      </c>
      <c r="F498" s="11">
        <v>152886.14000000001</v>
      </c>
      <c r="G498" s="11">
        <v>0</v>
      </c>
      <c r="H498" s="12">
        <f t="shared" si="16"/>
        <v>152886.14000000001</v>
      </c>
    </row>
    <row r="499" spans="1:8" x14ac:dyDescent="0.25">
      <c r="A499" s="6" t="s">
        <v>988</v>
      </c>
      <c r="B499" s="6" t="s">
        <v>989</v>
      </c>
      <c r="C499" s="11">
        <v>190063.4</v>
      </c>
      <c r="D499" s="11"/>
      <c r="E499" s="11">
        <f t="shared" si="15"/>
        <v>190063.4</v>
      </c>
      <c r="F499" s="11">
        <v>30145.78</v>
      </c>
      <c r="G499" s="11">
        <v>0</v>
      </c>
      <c r="H499" s="12">
        <f t="shared" si="16"/>
        <v>30145.78</v>
      </c>
    </row>
    <row r="500" spans="1:8" x14ac:dyDescent="0.25">
      <c r="A500" s="6" t="s">
        <v>990</v>
      </c>
      <c r="B500" s="6" t="s">
        <v>991</v>
      </c>
      <c r="C500" s="11">
        <v>2325897.6</v>
      </c>
      <c r="D500" s="11"/>
      <c r="E500" s="11">
        <f t="shared" si="15"/>
        <v>2325897.6</v>
      </c>
      <c r="F500" s="11">
        <v>348474.2</v>
      </c>
      <c r="G500" s="11">
        <v>0</v>
      </c>
      <c r="H500" s="12">
        <f t="shared" si="16"/>
        <v>348474.2</v>
      </c>
    </row>
    <row r="501" spans="1:8" x14ac:dyDescent="0.25">
      <c r="A501" s="6" t="s">
        <v>992</v>
      </c>
      <c r="B501" s="6" t="s">
        <v>993</v>
      </c>
      <c r="C501" s="11">
        <v>980036.5</v>
      </c>
      <c r="D501" s="11"/>
      <c r="E501" s="11">
        <f t="shared" si="15"/>
        <v>980036.5</v>
      </c>
      <c r="F501" s="11">
        <v>167544.18</v>
      </c>
      <c r="G501" s="11">
        <v>0</v>
      </c>
      <c r="H501" s="12">
        <f t="shared" si="16"/>
        <v>167544.18</v>
      </c>
    </row>
    <row r="502" spans="1:8" x14ac:dyDescent="0.25">
      <c r="A502" s="6" t="s">
        <v>994</v>
      </c>
      <c r="B502" s="6" t="s">
        <v>995</v>
      </c>
      <c r="C502" s="11">
        <v>314294.8</v>
      </c>
      <c r="D502" s="11"/>
      <c r="E502" s="11">
        <f t="shared" si="15"/>
        <v>314294.8</v>
      </c>
      <c r="F502" s="11">
        <v>104708.2</v>
      </c>
      <c r="G502" s="11">
        <v>0</v>
      </c>
      <c r="H502" s="12">
        <f t="shared" si="16"/>
        <v>104708.2</v>
      </c>
    </row>
    <row r="503" spans="1:8" x14ac:dyDescent="0.25">
      <c r="A503" s="6" t="s">
        <v>996</v>
      </c>
      <c r="B503" s="6" t="s">
        <v>997</v>
      </c>
      <c r="C503" s="11">
        <v>1480228.7</v>
      </c>
      <c r="D503" s="11"/>
      <c r="E503" s="11">
        <f t="shared" si="15"/>
        <v>1480228.7</v>
      </c>
      <c r="F503" s="11">
        <v>234141.48</v>
      </c>
      <c r="G503" s="11">
        <v>0</v>
      </c>
      <c r="H503" s="12">
        <f t="shared" si="16"/>
        <v>234141.48</v>
      </c>
    </row>
    <row r="504" spans="1:8" x14ac:dyDescent="0.25">
      <c r="A504" s="6" t="s">
        <v>998</v>
      </c>
      <c r="B504" s="6" t="s">
        <v>999</v>
      </c>
      <c r="C504" s="11">
        <v>1481919.6</v>
      </c>
      <c r="D504" s="11"/>
      <c r="E504" s="11">
        <f t="shared" si="15"/>
        <v>1481919.6</v>
      </c>
      <c r="F504" s="11">
        <v>419994.38</v>
      </c>
      <c r="G504" s="11">
        <v>0</v>
      </c>
      <c r="H504" s="12">
        <f t="shared" si="16"/>
        <v>419994.38</v>
      </c>
    </row>
    <row r="505" spans="1:8" x14ac:dyDescent="0.25">
      <c r="A505" s="6" t="s">
        <v>1000</v>
      </c>
      <c r="B505" s="6" t="s">
        <v>1001</v>
      </c>
      <c r="C505" s="11">
        <v>322345.59999999998</v>
      </c>
      <c r="D505" s="11"/>
      <c r="E505" s="11">
        <f t="shared" si="15"/>
        <v>322345.59999999998</v>
      </c>
      <c r="F505" s="11">
        <v>106312.29</v>
      </c>
      <c r="G505" s="11">
        <v>0</v>
      </c>
      <c r="H505" s="12">
        <f t="shared" si="16"/>
        <v>106312.29</v>
      </c>
    </row>
    <row r="506" spans="1:8" x14ac:dyDescent="0.25">
      <c r="A506" s="6" t="s">
        <v>1002</v>
      </c>
      <c r="B506" s="6" t="s">
        <v>1003</v>
      </c>
      <c r="C506" s="11">
        <v>2053402.4</v>
      </c>
      <c r="D506" s="11"/>
      <c r="E506" s="11">
        <f t="shared" si="15"/>
        <v>2053402.4</v>
      </c>
      <c r="F506" s="11">
        <v>442009.1</v>
      </c>
      <c r="G506" s="11">
        <v>0</v>
      </c>
      <c r="H506" s="12">
        <f t="shared" si="16"/>
        <v>442009.1</v>
      </c>
    </row>
    <row r="507" spans="1:8" x14ac:dyDescent="0.25">
      <c r="A507" s="6" t="s">
        <v>1004</v>
      </c>
      <c r="B507" s="6" t="s">
        <v>1005</v>
      </c>
      <c r="C507" s="11">
        <v>266455.09999999998</v>
      </c>
      <c r="D507" s="11"/>
      <c r="E507" s="11">
        <f t="shared" si="15"/>
        <v>266455.09999999998</v>
      </c>
      <c r="F507" s="11">
        <v>55202.74</v>
      </c>
      <c r="G507" s="11">
        <v>0</v>
      </c>
      <c r="H507" s="12">
        <f t="shared" si="16"/>
        <v>55202.74</v>
      </c>
    </row>
    <row r="508" spans="1:8" x14ac:dyDescent="0.25">
      <c r="A508" s="6" t="s">
        <v>1006</v>
      </c>
      <c r="B508" s="6" t="s">
        <v>1007</v>
      </c>
      <c r="C508" s="11">
        <v>2250429</v>
      </c>
      <c r="D508" s="11"/>
      <c r="E508" s="11">
        <f t="shared" si="15"/>
        <v>2250429</v>
      </c>
      <c r="F508" s="11">
        <v>281489.71999999997</v>
      </c>
      <c r="G508" s="11">
        <v>0</v>
      </c>
      <c r="H508" s="12">
        <f t="shared" si="16"/>
        <v>281489.71999999997</v>
      </c>
    </row>
    <row r="509" spans="1:8" x14ac:dyDescent="0.25">
      <c r="A509" s="6" t="s">
        <v>1008</v>
      </c>
      <c r="B509" s="6" t="s">
        <v>1009</v>
      </c>
      <c r="C509" s="11">
        <v>388477.9</v>
      </c>
      <c r="D509" s="11"/>
      <c r="E509" s="11">
        <f t="shared" si="15"/>
        <v>388477.9</v>
      </c>
      <c r="F509" s="11">
        <v>23508.18</v>
      </c>
      <c r="G509" s="11">
        <v>0</v>
      </c>
      <c r="H509" s="12">
        <f t="shared" si="16"/>
        <v>23508.18</v>
      </c>
    </row>
    <row r="510" spans="1:8" x14ac:dyDescent="0.25">
      <c r="A510" s="6" t="s">
        <v>1010</v>
      </c>
      <c r="B510" s="6" t="s">
        <v>1011</v>
      </c>
      <c r="C510" s="11">
        <v>279694.5</v>
      </c>
      <c r="D510" s="11"/>
      <c r="E510" s="11">
        <f t="shared" si="15"/>
        <v>279694.5</v>
      </c>
      <c r="F510" s="11">
        <v>87948.25</v>
      </c>
      <c r="G510" s="11">
        <v>0</v>
      </c>
      <c r="H510" s="12">
        <f t="shared" si="16"/>
        <v>87948.25</v>
      </c>
    </row>
    <row r="511" spans="1:8" x14ac:dyDescent="0.25">
      <c r="A511" s="6" t="s">
        <v>1012</v>
      </c>
      <c r="B511" s="6" t="s">
        <v>1013</v>
      </c>
      <c r="C511" s="11">
        <v>945525.3</v>
      </c>
      <c r="D511" s="11"/>
      <c r="E511" s="11">
        <f t="shared" si="15"/>
        <v>945525.3</v>
      </c>
      <c r="F511" s="11">
        <v>424861.96</v>
      </c>
      <c r="G511" s="11">
        <v>0</v>
      </c>
      <c r="H511" s="12">
        <f t="shared" si="16"/>
        <v>424861.96</v>
      </c>
    </row>
    <row r="512" spans="1:8" x14ac:dyDescent="0.25">
      <c r="A512" s="6" t="s">
        <v>1014</v>
      </c>
      <c r="B512" s="6" t="s">
        <v>1015</v>
      </c>
      <c r="C512" s="11">
        <v>145717.70000000001</v>
      </c>
      <c r="D512" s="11"/>
      <c r="E512" s="11">
        <f t="shared" si="15"/>
        <v>145717.70000000001</v>
      </c>
      <c r="F512" s="11">
        <v>44140.07</v>
      </c>
      <c r="G512" s="11">
        <v>0</v>
      </c>
      <c r="H512" s="12">
        <f t="shared" si="16"/>
        <v>44140.07</v>
      </c>
    </row>
    <row r="513" spans="1:8" x14ac:dyDescent="0.25">
      <c r="A513" s="6" t="s">
        <v>1016</v>
      </c>
      <c r="B513" s="6" t="s">
        <v>1017</v>
      </c>
      <c r="C513" s="11">
        <v>761459.19999999995</v>
      </c>
      <c r="D513" s="11"/>
      <c r="E513" s="11">
        <f t="shared" si="15"/>
        <v>761459.19999999995</v>
      </c>
      <c r="F513" s="11">
        <v>174513.67</v>
      </c>
      <c r="G513" s="11">
        <v>0</v>
      </c>
      <c r="H513" s="12">
        <f t="shared" si="16"/>
        <v>174513.67</v>
      </c>
    </row>
    <row r="514" spans="1:8" x14ac:dyDescent="0.25">
      <c r="A514" s="6" t="s">
        <v>1018</v>
      </c>
      <c r="B514" s="6" t="s">
        <v>1019</v>
      </c>
      <c r="C514" s="11">
        <v>201105.6</v>
      </c>
      <c r="D514" s="11"/>
      <c r="E514" s="11">
        <f t="shared" si="15"/>
        <v>201105.6</v>
      </c>
      <c r="F514" s="11">
        <v>89497.03</v>
      </c>
      <c r="G514" s="11">
        <v>0</v>
      </c>
      <c r="H514" s="12">
        <f t="shared" si="16"/>
        <v>89497.03</v>
      </c>
    </row>
    <row r="515" spans="1:8" x14ac:dyDescent="0.25">
      <c r="A515" s="6" t="s">
        <v>1020</v>
      </c>
      <c r="B515" s="6" t="s">
        <v>1021</v>
      </c>
      <c r="C515" s="11">
        <v>3572648.3</v>
      </c>
      <c r="D515" s="11"/>
      <c r="E515" s="11">
        <f t="shared" si="15"/>
        <v>3572648.3</v>
      </c>
      <c r="F515" s="11">
        <v>629687.35</v>
      </c>
      <c r="G515" s="11">
        <v>0</v>
      </c>
      <c r="H515" s="12">
        <f t="shared" si="16"/>
        <v>629687.35</v>
      </c>
    </row>
    <row r="516" spans="1:8" x14ac:dyDescent="0.25">
      <c r="A516" s="6" t="s">
        <v>1022</v>
      </c>
      <c r="B516" s="6" t="s">
        <v>1023</v>
      </c>
      <c r="C516" s="11">
        <v>433490.1</v>
      </c>
      <c r="D516" s="11"/>
      <c r="E516" s="11">
        <f t="shared" si="15"/>
        <v>433490.1</v>
      </c>
      <c r="F516" s="11">
        <v>42038.16</v>
      </c>
      <c r="G516" s="11">
        <v>0</v>
      </c>
      <c r="H516" s="12">
        <f t="shared" si="16"/>
        <v>42038.16</v>
      </c>
    </row>
    <row r="517" spans="1:8" x14ac:dyDescent="0.25">
      <c r="A517" s="6" t="s">
        <v>1024</v>
      </c>
      <c r="B517" s="6" t="s">
        <v>1025</v>
      </c>
      <c r="C517" s="11">
        <v>1527349.1</v>
      </c>
      <c r="D517" s="11"/>
      <c r="E517" s="11">
        <f t="shared" si="15"/>
        <v>1527349.1</v>
      </c>
      <c r="F517" s="11">
        <v>184470.07</v>
      </c>
      <c r="G517" s="11">
        <v>0</v>
      </c>
      <c r="H517" s="12">
        <f t="shared" si="16"/>
        <v>184470.07</v>
      </c>
    </row>
    <row r="518" spans="1:8" x14ac:dyDescent="0.25">
      <c r="A518" s="6" t="s">
        <v>1026</v>
      </c>
      <c r="B518" s="6" t="s">
        <v>1027</v>
      </c>
      <c r="C518" s="11">
        <v>337283.1</v>
      </c>
      <c r="D518" s="11"/>
      <c r="E518" s="11">
        <f t="shared" si="15"/>
        <v>337283.1</v>
      </c>
      <c r="F518" s="11">
        <v>60900.02</v>
      </c>
      <c r="G518" s="11">
        <v>0</v>
      </c>
      <c r="H518" s="12">
        <f t="shared" si="16"/>
        <v>60900.02</v>
      </c>
    </row>
    <row r="519" spans="1:8" x14ac:dyDescent="0.25">
      <c r="A519" s="6" t="s">
        <v>1028</v>
      </c>
      <c r="B519" s="6" t="s">
        <v>1029</v>
      </c>
      <c r="C519" s="11">
        <v>1639245.7</v>
      </c>
      <c r="D519" s="11"/>
      <c r="E519" s="11">
        <f t="shared" si="15"/>
        <v>1639245.7</v>
      </c>
      <c r="F519" s="11">
        <v>499313.75</v>
      </c>
      <c r="G519" s="11">
        <v>0</v>
      </c>
      <c r="H519" s="12">
        <f t="shared" si="16"/>
        <v>499313.75</v>
      </c>
    </row>
    <row r="520" spans="1:8" x14ac:dyDescent="0.25">
      <c r="A520" s="6" t="s">
        <v>1030</v>
      </c>
      <c r="B520" s="6" t="s">
        <v>1031</v>
      </c>
      <c r="C520" s="11">
        <v>597327.9</v>
      </c>
      <c r="D520" s="11"/>
      <c r="E520" s="11">
        <f t="shared" ref="E520:E576" si="17">C520-D520</f>
        <v>597327.9</v>
      </c>
      <c r="F520" s="11">
        <v>52049.88</v>
      </c>
      <c r="G520" s="11">
        <v>0</v>
      </c>
      <c r="H520" s="12">
        <f t="shared" ref="H520:H576" si="18">+F520-G520</f>
        <v>52049.88</v>
      </c>
    </row>
    <row r="521" spans="1:8" x14ac:dyDescent="0.25">
      <c r="A521" s="6" t="s">
        <v>1032</v>
      </c>
      <c r="B521" s="6" t="s">
        <v>1033</v>
      </c>
      <c r="C521" s="11">
        <v>6255275.2999999998</v>
      </c>
      <c r="D521" s="11"/>
      <c r="E521" s="11">
        <f t="shared" si="17"/>
        <v>6255275.2999999998</v>
      </c>
      <c r="F521" s="11">
        <v>3746872.04</v>
      </c>
      <c r="G521" s="11">
        <v>0</v>
      </c>
      <c r="H521" s="12">
        <f t="shared" si="18"/>
        <v>3746872.04</v>
      </c>
    </row>
    <row r="522" spans="1:8" x14ac:dyDescent="0.25">
      <c r="A522" s="6" t="s">
        <v>1034</v>
      </c>
      <c r="B522" s="6" t="s">
        <v>1035</v>
      </c>
      <c r="C522" s="11">
        <v>1086629.5</v>
      </c>
      <c r="D522" s="11"/>
      <c r="E522" s="11">
        <f t="shared" si="17"/>
        <v>1086629.5</v>
      </c>
      <c r="F522" s="11">
        <v>290948.3</v>
      </c>
      <c r="G522" s="11">
        <v>0</v>
      </c>
      <c r="H522" s="12">
        <f t="shared" si="18"/>
        <v>290948.3</v>
      </c>
    </row>
    <row r="523" spans="1:8" x14ac:dyDescent="0.25">
      <c r="A523" s="6" t="s">
        <v>1036</v>
      </c>
      <c r="B523" s="6" t="s">
        <v>1037</v>
      </c>
      <c r="C523" s="11">
        <v>2005808.6</v>
      </c>
      <c r="D523" s="11"/>
      <c r="E523" s="11">
        <f t="shared" si="17"/>
        <v>2005808.6</v>
      </c>
      <c r="F523" s="11">
        <v>333484.28000000003</v>
      </c>
      <c r="G523" s="11">
        <v>0</v>
      </c>
      <c r="H523" s="12">
        <f t="shared" si="18"/>
        <v>333484.28000000003</v>
      </c>
    </row>
    <row r="524" spans="1:8" x14ac:dyDescent="0.25">
      <c r="A524" s="6" t="s">
        <v>1038</v>
      </c>
      <c r="B524" s="6" t="s">
        <v>1039</v>
      </c>
      <c r="C524" s="11">
        <v>194951.5</v>
      </c>
      <c r="D524" s="11"/>
      <c r="E524" s="11">
        <f t="shared" si="17"/>
        <v>194951.5</v>
      </c>
      <c r="F524" s="11">
        <v>6250.41</v>
      </c>
      <c r="G524" s="11">
        <v>0</v>
      </c>
      <c r="H524" s="12">
        <f t="shared" si="18"/>
        <v>6250.41</v>
      </c>
    </row>
    <row r="525" spans="1:8" x14ac:dyDescent="0.25">
      <c r="A525" s="6" t="s">
        <v>1040</v>
      </c>
      <c r="B525" s="6" t="s">
        <v>1041</v>
      </c>
      <c r="C525" s="11">
        <v>410047.2</v>
      </c>
      <c r="D525" s="11"/>
      <c r="E525" s="11">
        <f t="shared" si="17"/>
        <v>410047.2</v>
      </c>
      <c r="F525" s="11">
        <v>187291.05</v>
      </c>
      <c r="G525" s="11">
        <v>0</v>
      </c>
      <c r="H525" s="12">
        <f t="shared" si="18"/>
        <v>187291.05</v>
      </c>
    </row>
    <row r="526" spans="1:8" x14ac:dyDescent="0.25">
      <c r="A526" s="6" t="s">
        <v>1042</v>
      </c>
      <c r="B526" s="6" t="s">
        <v>1043</v>
      </c>
      <c r="C526" s="11">
        <v>1202118.1000000001</v>
      </c>
      <c r="D526" s="11">
        <v>301953.58</v>
      </c>
      <c r="E526" s="11">
        <f t="shared" si="17"/>
        <v>900164.52</v>
      </c>
      <c r="F526" s="11">
        <v>408931.71</v>
      </c>
      <c r="G526" s="11">
        <v>0</v>
      </c>
      <c r="H526" s="12">
        <f t="shared" si="18"/>
        <v>408931.71</v>
      </c>
    </row>
    <row r="527" spans="1:8" x14ac:dyDescent="0.25">
      <c r="A527" s="6" t="s">
        <v>1044</v>
      </c>
      <c r="B527" s="6" t="s">
        <v>1045</v>
      </c>
      <c r="C527" s="11">
        <v>149507.29999999999</v>
      </c>
      <c r="D527" s="11"/>
      <c r="E527" s="11">
        <f t="shared" si="17"/>
        <v>149507.29999999999</v>
      </c>
      <c r="F527" s="11">
        <v>13828.34</v>
      </c>
      <c r="G527" s="11">
        <v>0</v>
      </c>
      <c r="H527" s="12">
        <f t="shared" si="18"/>
        <v>13828.34</v>
      </c>
    </row>
    <row r="528" spans="1:8" x14ac:dyDescent="0.25">
      <c r="A528" s="6" t="s">
        <v>1046</v>
      </c>
      <c r="B528" s="6" t="s">
        <v>1047</v>
      </c>
      <c r="C528" s="11">
        <v>377280</v>
      </c>
      <c r="D528" s="11"/>
      <c r="E528" s="11">
        <f t="shared" si="17"/>
        <v>377280</v>
      </c>
      <c r="F528" s="11">
        <v>66652.61</v>
      </c>
      <c r="G528" s="11">
        <v>0</v>
      </c>
      <c r="H528" s="12">
        <f t="shared" si="18"/>
        <v>66652.61</v>
      </c>
    </row>
    <row r="529" spans="1:8" x14ac:dyDescent="0.25">
      <c r="A529" s="6" t="s">
        <v>1048</v>
      </c>
      <c r="B529" s="6" t="s">
        <v>1049</v>
      </c>
      <c r="C529" s="11">
        <v>362921.1</v>
      </c>
      <c r="D529" s="11"/>
      <c r="E529" s="11">
        <f t="shared" si="17"/>
        <v>362921.1</v>
      </c>
      <c r="F529" s="11">
        <v>90326.73</v>
      </c>
      <c r="G529" s="11">
        <v>0</v>
      </c>
      <c r="H529" s="12">
        <f t="shared" si="18"/>
        <v>90326.73</v>
      </c>
    </row>
    <row r="530" spans="1:8" x14ac:dyDescent="0.25">
      <c r="A530" s="6" t="s">
        <v>1050</v>
      </c>
      <c r="B530" s="6" t="s">
        <v>1051</v>
      </c>
      <c r="C530" s="11">
        <v>108410.3</v>
      </c>
      <c r="D530" s="11"/>
      <c r="E530" s="11">
        <f t="shared" si="17"/>
        <v>108410.3</v>
      </c>
      <c r="F530" s="11">
        <v>18087.47</v>
      </c>
      <c r="G530" s="11">
        <v>0</v>
      </c>
      <c r="H530" s="12">
        <f t="shared" si="18"/>
        <v>18087.47</v>
      </c>
    </row>
    <row r="531" spans="1:8" x14ac:dyDescent="0.25">
      <c r="A531" s="6" t="s">
        <v>1052</v>
      </c>
      <c r="B531" s="6" t="s">
        <v>1053</v>
      </c>
      <c r="C531" s="11">
        <v>1456777.6</v>
      </c>
      <c r="D531" s="11"/>
      <c r="E531" s="11">
        <f t="shared" si="17"/>
        <v>1456777.6</v>
      </c>
      <c r="F531" s="11">
        <v>690476.74</v>
      </c>
      <c r="G531" s="11">
        <v>0</v>
      </c>
      <c r="H531" s="12">
        <f t="shared" si="18"/>
        <v>690476.74</v>
      </c>
    </row>
    <row r="532" spans="1:8" x14ac:dyDescent="0.25">
      <c r="A532" s="6" t="s">
        <v>1054</v>
      </c>
      <c r="B532" s="6" t="s">
        <v>1055</v>
      </c>
      <c r="C532" s="11">
        <v>3485473.4</v>
      </c>
      <c r="D532" s="11"/>
      <c r="E532" s="11">
        <f t="shared" si="17"/>
        <v>3485473.4</v>
      </c>
      <c r="F532" s="11">
        <v>923069.43999999994</v>
      </c>
      <c r="G532" s="11">
        <v>0</v>
      </c>
      <c r="H532" s="12">
        <f t="shared" si="18"/>
        <v>923069.43999999994</v>
      </c>
    </row>
    <row r="533" spans="1:8" x14ac:dyDescent="0.25">
      <c r="A533" s="6" t="s">
        <v>1056</v>
      </c>
      <c r="B533" s="6" t="s">
        <v>1057</v>
      </c>
      <c r="C533" s="11">
        <v>889664.8</v>
      </c>
      <c r="D533" s="11"/>
      <c r="E533" s="11">
        <f t="shared" si="17"/>
        <v>889664.8</v>
      </c>
      <c r="F533" s="11">
        <v>137730.28</v>
      </c>
      <c r="G533" s="11">
        <v>0</v>
      </c>
      <c r="H533" s="12">
        <f t="shared" si="18"/>
        <v>137730.28</v>
      </c>
    </row>
    <row r="534" spans="1:8" x14ac:dyDescent="0.25">
      <c r="A534" s="6" t="s">
        <v>1058</v>
      </c>
      <c r="B534" s="6" t="s">
        <v>1059</v>
      </c>
      <c r="C534" s="11">
        <v>302992.90000000002</v>
      </c>
      <c r="D534" s="11"/>
      <c r="E534" s="11">
        <f t="shared" si="17"/>
        <v>302992.90000000002</v>
      </c>
      <c r="F534" s="11">
        <v>50003.28</v>
      </c>
      <c r="G534" s="11">
        <v>0</v>
      </c>
      <c r="H534" s="12">
        <f t="shared" si="18"/>
        <v>50003.28</v>
      </c>
    </row>
    <row r="535" spans="1:8" x14ac:dyDescent="0.25">
      <c r="A535" s="6" t="s">
        <v>1060</v>
      </c>
      <c r="B535" s="6" t="s">
        <v>1061</v>
      </c>
      <c r="C535" s="11">
        <v>598436.69999999995</v>
      </c>
      <c r="D535" s="11"/>
      <c r="E535" s="11">
        <f t="shared" si="17"/>
        <v>598436.69999999995</v>
      </c>
      <c r="F535" s="11">
        <v>81531.899999999994</v>
      </c>
      <c r="G535" s="11">
        <v>0</v>
      </c>
      <c r="H535" s="12">
        <f t="shared" si="18"/>
        <v>81531.899999999994</v>
      </c>
    </row>
    <row r="536" spans="1:8" x14ac:dyDescent="0.25">
      <c r="A536" s="6" t="s">
        <v>1062</v>
      </c>
      <c r="B536" s="6" t="s">
        <v>1063</v>
      </c>
      <c r="C536" s="11">
        <v>935797.7</v>
      </c>
      <c r="D536" s="11"/>
      <c r="E536" s="11">
        <f t="shared" si="17"/>
        <v>935797.7</v>
      </c>
      <c r="F536" s="11">
        <v>216994.33</v>
      </c>
      <c r="G536" s="11">
        <v>0</v>
      </c>
      <c r="H536" s="12">
        <f t="shared" si="18"/>
        <v>216994.33</v>
      </c>
    </row>
    <row r="537" spans="1:8" x14ac:dyDescent="0.25">
      <c r="A537" s="6" t="s">
        <v>1064</v>
      </c>
      <c r="B537" s="6" t="s">
        <v>1065</v>
      </c>
      <c r="C537" s="11">
        <v>356941.9</v>
      </c>
      <c r="D537" s="11"/>
      <c r="E537" s="11">
        <f t="shared" si="17"/>
        <v>356941.9</v>
      </c>
      <c r="F537" s="11">
        <v>144478.51</v>
      </c>
      <c r="G537" s="11">
        <v>0</v>
      </c>
      <c r="H537" s="12">
        <f t="shared" si="18"/>
        <v>144478.51</v>
      </c>
    </row>
    <row r="538" spans="1:8" x14ac:dyDescent="0.25">
      <c r="A538" s="6" t="s">
        <v>1066</v>
      </c>
      <c r="B538" s="6" t="s">
        <v>1067</v>
      </c>
      <c r="C538" s="11">
        <v>1260756.6000000001</v>
      </c>
      <c r="D538" s="11"/>
      <c r="E538" s="11">
        <f t="shared" si="17"/>
        <v>1260756.6000000001</v>
      </c>
      <c r="F538" s="11">
        <v>224904.14</v>
      </c>
      <c r="G538" s="11">
        <v>0</v>
      </c>
      <c r="H538" s="12">
        <f t="shared" si="18"/>
        <v>224904.14</v>
      </c>
    </row>
    <row r="539" spans="1:8" x14ac:dyDescent="0.25">
      <c r="A539" s="6" t="s">
        <v>1068</v>
      </c>
      <c r="B539" s="6" t="s">
        <v>1069</v>
      </c>
      <c r="C539" s="11">
        <v>449088.9</v>
      </c>
      <c r="D539" s="11"/>
      <c r="E539" s="11">
        <f t="shared" si="17"/>
        <v>449088.9</v>
      </c>
      <c r="F539" s="11">
        <v>150784.23000000001</v>
      </c>
      <c r="G539" s="11">
        <v>0</v>
      </c>
      <c r="H539" s="12">
        <f t="shared" si="18"/>
        <v>150784.23000000001</v>
      </c>
    </row>
    <row r="540" spans="1:8" x14ac:dyDescent="0.25">
      <c r="A540" s="6" t="s">
        <v>1070</v>
      </c>
      <c r="B540" s="6" t="s">
        <v>1071</v>
      </c>
      <c r="C540" s="11">
        <v>1277209.5</v>
      </c>
      <c r="D540" s="11"/>
      <c r="E540" s="11">
        <f t="shared" si="17"/>
        <v>1277209.5</v>
      </c>
      <c r="F540" s="11">
        <v>194260.54</v>
      </c>
      <c r="G540" s="11">
        <v>0</v>
      </c>
      <c r="H540" s="12">
        <f t="shared" si="18"/>
        <v>194260.54</v>
      </c>
    </row>
    <row r="541" spans="1:8" x14ac:dyDescent="0.25">
      <c r="A541" s="6" t="s">
        <v>1072</v>
      </c>
      <c r="B541" s="6" t="s">
        <v>1073</v>
      </c>
      <c r="C541" s="11">
        <v>1070190.2</v>
      </c>
      <c r="D541" s="11"/>
      <c r="E541" s="11">
        <f t="shared" si="17"/>
        <v>1070190.2</v>
      </c>
      <c r="F541" s="11">
        <v>178496.23</v>
      </c>
      <c r="G541" s="11">
        <v>0</v>
      </c>
      <c r="H541" s="12">
        <f t="shared" si="18"/>
        <v>178496.23</v>
      </c>
    </row>
    <row r="542" spans="1:8" x14ac:dyDescent="0.25">
      <c r="A542" s="6" t="s">
        <v>1074</v>
      </c>
      <c r="B542" s="6" t="s">
        <v>1075</v>
      </c>
      <c r="C542" s="11">
        <v>185871</v>
      </c>
      <c r="D542" s="11"/>
      <c r="E542" s="11">
        <f t="shared" si="17"/>
        <v>185871</v>
      </c>
      <c r="F542" s="11">
        <v>24835.7</v>
      </c>
      <c r="G542" s="11">
        <v>0</v>
      </c>
      <c r="H542" s="12">
        <f t="shared" si="18"/>
        <v>24835.7</v>
      </c>
    </row>
    <row r="543" spans="1:8" x14ac:dyDescent="0.25">
      <c r="A543" s="6" t="s">
        <v>1076</v>
      </c>
      <c r="B543" s="6" t="s">
        <v>1077</v>
      </c>
      <c r="C543" s="11">
        <v>1445584.8</v>
      </c>
      <c r="D543" s="11"/>
      <c r="E543" s="11">
        <f t="shared" si="17"/>
        <v>1445584.8</v>
      </c>
      <c r="F543" s="11">
        <v>371152.68</v>
      </c>
      <c r="G543" s="11">
        <v>0</v>
      </c>
      <c r="H543" s="12">
        <f t="shared" si="18"/>
        <v>371152.68</v>
      </c>
    </row>
    <row r="544" spans="1:8" x14ac:dyDescent="0.25">
      <c r="A544" s="6" t="s">
        <v>1078</v>
      </c>
      <c r="B544" s="6" t="s">
        <v>1079</v>
      </c>
      <c r="C544" s="11">
        <v>229568.6</v>
      </c>
      <c r="D544" s="11"/>
      <c r="E544" s="11">
        <f t="shared" si="17"/>
        <v>229568.6</v>
      </c>
      <c r="F544" s="11">
        <v>39438.43</v>
      </c>
      <c r="G544" s="11">
        <v>0</v>
      </c>
      <c r="H544" s="12">
        <f t="shared" si="18"/>
        <v>39438.43</v>
      </c>
    </row>
    <row r="545" spans="1:8" x14ac:dyDescent="0.25">
      <c r="A545" s="6" t="s">
        <v>1080</v>
      </c>
      <c r="B545" s="6" t="s">
        <v>1081</v>
      </c>
      <c r="C545" s="11">
        <v>542449.19999999995</v>
      </c>
      <c r="D545" s="11"/>
      <c r="E545" s="11">
        <f t="shared" si="17"/>
        <v>542449.19999999995</v>
      </c>
      <c r="F545" s="11">
        <v>351129.24</v>
      </c>
      <c r="G545" s="11">
        <v>0</v>
      </c>
      <c r="H545" s="12">
        <f t="shared" si="18"/>
        <v>351129.24</v>
      </c>
    </row>
    <row r="546" spans="1:8" x14ac:dyDescent="0.25">
      <c r="A546" s="6" t="s">
        <v>1082</v>
      </c>
      <c r="B546" s="6" t="s">
        <v>1083</v>
      </c>
      <c r="C546" s="11">
        <v>815841.6</v>
      </c>
      <c r="D546" s="11">
        <v>205417.83000000002</v>
      </c>
      <c r="E546" s="11">
        <f t="shared" si="17"/>
        <v>610423.77</v>
      </c>
      <c r="F546" s="11">
        <v>460539.08</v>
      </c>
      <c r="G546" s="11">
        <v>0</v>
      </c>
      <c r="H546" s="12">
        <f t="shared" si="18"/>
        <v>460539.08</v>
      </c>
    </row>
    <row r="547" spans="1:8" x14ac:dyDescent="0.25">
      <c r="A547" s="6" t="s">
        <v>1084</v>
      </c>
      <c r="B547" s="6" t="s">
        <v>1085</v>
      </c>
      <c r="C547" s="11">
        <v>486945.3</v>
      </c>
      <c r="D547" s="11"/>
      <c r="E547" s="11">
        <f t="shared" si="17"/>
        <v>486945.3</v>
      </c>
      <c r="F547" s="11">
        <v>86178.22</v>
      </c>
      <c r="G547" s="11">
        <v>0</v>
      </c>
      <c r="H547" s="12">
        <f t="shared" si="18"/>
        <v>86178.22</v>
      </c>
    </row>
    <row r="548" spans="1:8" x14ac:dyDescent="0.25">
      <c r="A548" s="6" t="s">
        <v>1086</v>
      </c>
      <c r="B548" s="6" t="s">
        <v>1087</v>
      </c>
      <c r="C548" s="11">
        <v>209748.8</v>
      </c>
      <c r="D548" s="11"/>
      <c r="E548" s="11">
        <f t="shared" si="17"/>
        <v>209748.8</v>
      </c>
      <c r="F548" s="11">
        <v>49062.96</v>
      </c>
      <c r="G548" s="11">
        <v>0</v>
      </c>
      <c r="H548" s="12">
        <f t="shared" si="18"/>
        <v>49062.96</v>
      </c>
    </row>
    <row r="549" spans="1:8" x14ac:dyDescent="0.25">
      <c r="A549" s="6" t="s">
        <v>1088</v>
      </c>
      <c r="B549" s="6" t="s">
        <v>1089</v>
      </c>
      <c r="C549" s="11">
        <v>1995608.9</v>
      </c>
      <c r="D549" s="11"/>
      <c r="E549" s="11">
        <f t="shared" si="17"/>
        <v>1995608.9</v>
      </c>
      <c r="F549" s="11">
        <v>353231.15</v>
      </c>
      <c r="G549" s="11">
        <v>0</v>
      </c>
      <c r="H549" s="12">
        <f t="shared" si="18"/>
        <v>353231.15</v>
      </c>
    </row>
    <row r="550" spans="1:8" x14ac:dyDescent="0.25">
      <c r="A550" s="6" t="s">
        <v>1090</v>
      </c>
      <c r="B550" s="6" t="s">
        <v>1091</v>
      </c>
      <c r="C550" s="11">
        <v>299179.09999999998</v>
      </c>
      <c r="D550" s="11"/>
      <c r="E550" s="11">
        <f t="shared" si="17"/>
        <v>299179.09999999998</v>
      </c>
      <c r="F550" s="11">
        <v>57083.39</v>
      </c>
      <c r="G550" s="11">
        <v>0</v>
      </c>
      <c r="H550" s="12">
        <f t="shared" si="18"/>
        <v>57083.39</v>
      </c>
    </row>
    <row r="551" spans="1:8" x14ac:dyDescent="0.25">
      <c r="A551" s="6" t="s">
        <v>1092</v>
      </c>
      <c r="B551" s="6" t="s">
        <v>1093</v>
      </c>
      <c r="C551" s="11">
        <v>1034954.3</v>
      </c>
      <c r="D551" s="11"/>
      <c r="E551" s="11">
        <f t="shared" si="17"/>
        <v>1034954.3</v>
      </c>
      <c r="F551" s="11">
        <v>558609.68000000005</v>
      </c>
      <c r="G551" s="11">
        <v>0</v>
      </c>
      <c r="H551" s="12">
        <f t="shared" si="18"/>
        <v>558609.68000000005</v>
      </c>
    </row>
    <row r="552" spans="1:8" x14ac:dyDescent="0.25">
      <c r="A552" s="6" t="s">
        <v>1094</v>
      </c>
      <c r="B552" s="6" t="s">
        <v>1095</v>
      </c>
      <c r="C552" s="11">
        <v>1077335.8999999999</v>
      </c>
      <c r="D552" s="11"/>
      <c r="E552" s="11">
        <f t="shared" si="17"/>
        <v>1077335.8999999999</v>
      </c>
      <c r="F552" s="11">
        <v>353563.03</v>
      </c>
      <c r="G552" s="11">
        <v>0</v>
      </c>
      <c r="H552" s="12">
        <f t="shared" si="18"/>
        <v>353563.03</v>
      </c>
    </row>
    <row r="553" spans="1:8" x14ac:dyDescent="0.25">
      <c r="A553" s="6" t="s">
        <v>1096</v>
      </c>
      <c r="B553" s="6" t="s">
        <v>1097</v>
      </c>
      <c r="C553" s="11">
        <v>252475.7</v>
      </c>
      <c r="D553" s="11"/>
      <c r="E553" s="11">
        <f t="shared" si="17"/>
        <v>252475.7</v>
      </c>
      <c r="F553" s="11">
        <v>55589.93</v>
      </c>
      <c r="G553" s="11">
        <v>0</v>
      </c>
      <c r="H553" s="12">
        <f t="shared" si="18"/>
        <v>55589.93</v>
      </c>
    </row>
    <row r="554" spans="1:8" x14ac:dyDescent="0.25">
      <c r="A554" s="6" t="s">
        <v>1098</v>
      </c>
      <c r="B554" s="6" t="s">
        <v>1099</v>
      </c>
      <c r="C554" s="11">
        <v>455611.5</v>
      </c>
      <c r="D554" s="11"/>
      <c r="E554" s="11">
        <f t="shared" si="17"/>
        <v>455611.5</v>
      </c>
      <c r="F554" s="11">
        <v>108414.2</v>
      </c>
      <c r="G554" s="11">
        <v>0</v>
      </c>
      <c r="H554" s="12">
        <f t="shared" si="18"/>
        <v>108414.2</v>
      </c>
    </row>
    <row r="555" spans="1:8" x14ac:dyDescent="0.25">
      <c r="A555" s="6" t="s">
        <v>1100</v>
      </c>
      <c r="B555" s="6" t="s">
        <v>1101</v>
      </c>
      <c r="C555" s="11">
        <v>2308252.2000000002</v>
      </c>
      <c r="D555" s="11"/>
      <c r="E555" s="11">
        <f t="shared" si="17"/>
        <v>2308252.2000000002</v>
      </c>
      <c r="F555" s="11">
        <v>634167.73</v>
      </c>
      <c r="G555" s="11">
        <v>0</v>
      </c>
      <c r="H555" s="12">
        <f t="shared" si="18"/>
        <v>634167.73</v>
      </c>
    </row>
    <row r="556" spans="1:8" x14ac:dyDescent="0.25">
      <c r="A556" s="6" t="s">
        <v>1102</v>
      </c>
      <c r="B556" s="6" t="s">
        <v>1103</v>
      </c>
      <c r="C556" s="11">
        <v>809700.3</v>
      </c>
      <c r="D556" s="11"/>
      <c r="E556" s="11">
        <f t="shared" si="17"/>
        <v>809700.3</v>
      </c>
      <c r="F556" s="11">
        <v>318826.23999999999</v>
      </c>
      <c r="G556" s="11">
        <v>0</v>
      </c>
      <c r="H556" s="12">
        <f t="shared" si="18"/>
        <v>318826.23999999999</v>
      </c>
    </row>
    <row r="557" spans="1:8" x14ac:dyDescent="0.25">
      <c r="A557" s="6" t="s">
        <v>1104</v>
      </c>
      <c r="B557" s="6" t="s">
        <v>1105</v>
      </c>
      <c r="C557" s="11">
        <v>2178894.6</v>
      </c>
      <c r="D557" s="11"/>
      <c r="E557" s="11">
        <f t="shared" si="17"/>
        <v>2178894.6</v>
      </c>
      <c r="F557" s="11">
        <v>1673450.55</v>
      </c>
      <c r="G557" s="11">
        <v>0</v>
      </c>
      <c r="H557" s="12">
        <f t="shared" si="18"/>
        <v>1673450.55</v>
      </c>
    </row>
    <row r="558" spans="1:8" x14ac:dyDescent="0.25">
      <c r="A558" s="6" t="s">
        <v>1106</v>
      </c>
      <c r="B558" s="6" t="s">
        <v>1107</v>
      </c>
      <c r="C558" s="11">
        <v>147003.9</v>
      </c>
      <c r="D558" s="11"/>
      <c r="E558" s="11">
        <f t="shared" si="17"/>
        <v>147003.9</v>
      </c>
      <c r="F558" s="11">
        <v>22678.48</v>
      </c>
      <c r="G558" s="11">
        <v>0</v>
      </c>
      <c r="H558" s="12">
        <f t="shared" si="18"/>
        <v>22678.48</v>
      </c>
    </row>
    <row r="559" spans="1:8" x14ac:dyDescent="0.25">
      <c r="A559" s="6" t="s">
        <v>1108</v>
      </c>
      <c r="B559" s="6" t="s">
        <v>1109</v>
      </c>
      <c r="C559" s="11">
        <v>888048.5</v>
      </c>
      <c r="D559" s="11"/>
      <c r="E559" s="11">
        <f t="shared" si="17"/>
        <v>888048.5</v>
      </c>
      <c r="F559" s="11">
        <v>667466.38</v>
      </c>
      <c r="G559" s="11">
        <v>0</v>
      </c>
      <c r="H559" s="12">
        <f t="shared" si="18"/>
        <v>667466.38</v>
      </c>
    </row>
    <row r="560" spans="1:8" x14ac:dyDescent="0.25">
      <c r="A560" s="6" t="s">
        <v>1110</v>
      </c>
      <c r="B560" s="6" t="s">
        <v>1111</v>
      </c>
      <c r="C560" s="11">
        <v>1592943.5</v>
      </c>
      <c r="D560" s="11"/>
      <c r="E560" s="11">
        <f t="shared" si="17"/>
        <v>1592943.5</v>
      </c>
      <c r="F560" s="11">
        <v>326570.11</v>
      </c>
      <c r="G560" s="11">
        <v>0</v>
      </c>
      <c r="H560" s="12">
        <f t="shared" si="18"/>
        <v>326570.11</v>
      </c>
    </row>
    <row r="561" spans="1:8" x14ac:dyDescent="0.25">
      <c r="A561" s="6" t="s">
        <v>1112</v>
      </c>
      <c r="B561" s="6" t="s">
        <v>1113</v>
      </c>
      <c r="C561" s="11">
        <v>546484.19999999995</v>
      </c>
      <c r="D561" s="11"/>
      <c r="E561" s="11">
        <f t="shared" si="17"/>
        <v>546484.19999999995</v>
      </c>
      <c r="F561" s="11">
        <v>189116.4</v>
      </c>
      <c r="G561" s="11">
        <v>0</v>
      </c>
      <c r="H561" s="12">
        <f t="shared" si="18"/>
        <v>189116.4</v>
      </c>
    </row>
    <row r="562" spans="1:8" x14ac:dyDescent="0.25">
      <c r="A562" s="6" t="s">
        <v>1114</v>
      </c>
      <c r="B562" s="6" t="s">
        <v>1115</v>
      </c>
      <c r="C562" s="11">
        <v>119963.2</v>
      </c>
      <c r="D562" s="11"/>
      <c r="E562" s="11">
        <f t="shared" si="17"/>
        <v>119963.2</v>
      </c>
      <c r="F562" s="11">
        <v>16925.89</v>
      </c>
      <c r="G562" s="11">
        <v>0</v>
      </c>
      <c r="H562" s="12">
        <f t="shared" si="18"/>
        <v>16925.89</v>
      </c>
    </row>
    <row r="563" spans="1:8" x14ac:dyDescent="0.25">
      <c r="A563" s="6" t="s">
        <v>1116</v>
      </c>
      <c r="B563" s="6" t="s">
        <v>1117</v>
      </c>
      <c r="C563" s="11">
        <v>1148682.7</v>
      </c>
      <c r="D563" s="11"/>
      <c r="E563" s="11">
        <f t="shared" si="17"/>
        <v>1148682.7</v>
      </c>
      <c r="F563" s="11">
        <v>804366.96</v>
      </c>
      <c r="G563" s="11">
        <v>0</v>
      </c>
      <c r="H563" s="12">
        <f t="shared" si="18"/>
        <v>804366.96</v>
      </c>
    </row>
    <row r="564" spans="1:8" x14ac:dyDescent="0.25">
      <c r="A564" s="6" t="s">
        <v>1118</v>
      </c>
      <c r="B564" s="6" t="s">
        <v>1119</v>
      </c>
      <c r="C564" s="11">
        <v>281280.59999999998</v>
      </c>
      <c r="D564" s="11"/>
      <c r="E564" s="11">
        <f t="shared" si="17"/>
        <v>281280.59999999998</v>
      </c>
      <c r="F564" s="11">
        <v>76111.19</v>
      </c>
      <c r="G564" s="11">
        <v>0</v>
      </c>
      <c r="H564" s="12">
        <f t="shared" si="18"/>
        <v>76111.19</v>
      </c>
    </row>
    <row r="565" spans="1:8" x14ac:dyDescent="0.25">
      <c r="A565" s="6" t="s">
        <v>1120</v>
      </c>
      <c r="B565" s="6" t="s">
        <v>1121</v>
      </c>
      <c r="C565" s="11">
        <v>3941358.2</v>
      </c>
      <c r="D565" s="11"/>
      <c r="E565" s="11">
        <f t="shared" si="17"/>
        <v>3941358.2</v>
      </c>
      <c r="F565" s="11">
        <v>1275913.3999999999</v>
      </c>
      <c r="G565" s="11">
        <v>0</v>
      </c>
      <c r="H565" s="12">
        <f t="shared" si="18"/>
        <v>1275913.3999999999</v>
      </c>
    </row>
    <row r="566" spans="1:8" x14ac:dyDescent="0.25">
      <c r="A566" s="6" t="s">
        <v>1122</v>
      </c>
      <c r="B566" s="6" t="s">
        <v>1123</v>
      </c>
      <c r="C566" s="11">
        <v>1567416.5</v>
      </c>
      <c r="D566" s="11"/>
      <c r="E566" s="11">
        <f t="shared" si="17"/>
        <v>1567416.5</v>
      </c>
      <c r="F566" s="11">
        <v>357711.53</v>
      </c>
      <c r="G566" s="11">
        <v>0</v>
      </c>
      <c r="H566" s="12">
        <f t="shared" si="18"/>
        <v>357711.53</v>
      </c>
    </row>
    <row r="567" spans="1:8" x14ac:dyDescent="0.25">
      <c r="A567" s="6" t="s">
        <v>1124</v>
      </c>
      <c r="B567" s="6" t="s">
        <v>1125</v>
      </c>
      <c r="C567" s="11">
        <v>930089.9</v>
      </c>
      <c r="D567" s="11"/>
      <c r="E567" s="11">
        <f t="shared" si="17"/>
        <v>930089.9</v>
      </c>
      <c r="F567" s="11">
        <v>163395.68</v>
      </c>
      <c r="G567" s="11">
        <v>0</v>
      </c>
      <c r="H567" s="12">
        <f t="shared" si="18"/>
        <v>163395.68</v>
      </c>
    </row>
    <row r="568" spans="1:8" x14ac:dyDescent="0.25">
      <c r="A568" s="6" t="s">
        <v>1126</v>
      </c>
      <c r="B568" s="6" t="s">
        <v>1127</v>
      </c>
      <c r="C568" s="11">
        <v>318531.3</v>
      </c>
      <c r="D568" s="11"/>
      <c r="E568" s="11">
        <f t="shared" si="17"/>
        <v>318531.3</v>
      </c>
      <c r="F568" s="11">
        <v>93037.08</v>
      </c>
      <c r="G568" s="11">
        <v>0</v>
      </c>
      <c r="H568" s="12">
        <f t="shared" si="18"/>
        <v>93037.08</v>
      </c>
    </row>
    <row r="569" spans="1:8" x14ac:dyDescent="0.25">
      <c r="A569" s="6" t="s">
        <v>1128</v>
      </c>
      <c r="B569" s="6" t="s">
        <v>1129</v>
      </c>
      <c r="C569" s="11">
        <v>436498.6</v>
      </c>
      <c r="D569" s="11"/>
      <c r="E569" s="11">
        <f t="shared" si="17"/>
        <v>436498.6</v>
      </c>
      <c r="F569" s="11">
        <v>68865.14</v>
      </c>
      <c r="G569" s="11">
        <v>0</v>
      </c>
      <c r="H569" s="12">
        <f t="shared" si="18"/>
        <v>68865.14</v>
      </c>
    </row>
    <row r="570" spans="1:8" x14ac:dyDescent="0.25">
      <c r="A570" s="6" t="s">
        <v>1130</v>
      </c>
      <c r="B570" s="6" t="s">
        <v>1131</v>
      </c>
      <c r="C570" s="11">
        <v>454778.1</v>
      </c>
      <c r="D570" s="11"/>
      <c r="E570" s="11">
        <f t="shared" si="17"/>
        <v>454778.1</v>
      </c>
      <c r="F570" s="11">
        <v>66099.47</v>
      </c>
      <c r="G570" s="11">
        <v>0</v>
      </c>
      <c r="H570" s="12">
        <f t="shared" si="18"/>
        <v>66099.47</v>
      </c>
    </row>
    <row r="571" spans="1:8" x14ac:dyDescent="0.25">
      <c r="A571" s="6" t="s">
        <v>1132</v>
      </c>
      <c r="B571" s="6" t="s">
        <v>1133</v>
      </c>
      <c r="C571" s="11">
        <v>5551268.2999999998</v>
      </c>
      <c r="D571" s="11"/>
      <c r="E571" s="11">
        <f t="shared" si="17"/>
        <v>5551268.2999999998</v>
      </c>
      <c r="F571" s="11">
        <v>2570080.2000000002</v>
      </c>
      <c r="G571" s="11">
        <v>0</v>
      </c>
      <c r="H571" s="12">
        <f t="shared" si="18"/>
        <v>2570080.2000000002</v>
      </c>
    </row>
    <row r="572" spans="1:8" x14ac:dyDescent="0.25">
      <c r="A572" s="6" t="s">
        <v>1134</v>
      </c>
      <c r="B572" s="6" t="s">
        <v>1135</v>
      </c>
      <c r="C572" s="11">
        <v>946152.8</v>
      </c>
      <c r="D572" s="11"/>
      <c r="E572" s="11">
        <f t="shared" si="17"/>
        <v>946152.8</v>
      </c>
      <c r="F572" s="11">
        <v>173905.22</v>
      </c>
      <c r="G572" s="11">
        <v>0</v>
      </c>
      <c r="H572" s="12">
        <f t="shared" si="18"/>
        <v>173905.22</v>
      </c>
    </row>
    <row r="573" spans="1:8" x14ac:dyDescent="0.25">
      <c r="A573" s="6" t="s">
        <v>1136</v>
      </c>
      <c r="B573" s="6" t="s">
        <v>1137</v>
      </c>
      <c r="C573" s="11">
        <v>936592</v>
      </c>
      <c r="D573" s="11"/>
      <c r="E573" s="11">
        <f t="shared" si="17"/>
        <v>936592</v>
      </c>
      <c r="F573" s="11">
        <v>187069.8</v>
      </c>
      <c r="G573" s="11">
        <v>0</v>
      </c>
      <c r="H573" s="12">
        <f t="shared" si="18"/>
        <v>187069.8</v>
      </c>
    </row>
    <row r="574" spans="1:8" x14ac:dyDescent="0.25">
      <c r="A574" s="6" t="s">
        <v>1138</v>
      </c>
      <c r="B574" s="6" t="s">
        <v>1139</v>
      </c>
      <c r="C574" s="11">
        <v>478358.9</v>
      </c>
      <c r="D574" s="11"/>
      <c r="E574" s="11">
        <f t="shared" si="17"/>
        <v>478358.9</v>
      </c>
      <c r="F574" s="11">
        <v>93756.15</v>
      </c>
      <c r="G574" s="11">
        <v>0</v>
      </c>
      <c r="H574" s="12">
        <f t="shared" si="18"/>
        <v>93756.15</v>
      </c>
    </row>
    <row r="575" spans="1:8" x14ac:dyDescent="0.25">
      <c r="A575" s="6" t="s">
        <v>1140</v>
      </c>
      <c r="B575" s="6" t="s">
        <v>1141</v>
      </c>
      <c r="C575" s="11">
        <v>554856.69999999995</v>
      </c>
      <c r="D575" s="11"/>
      <c r="E575" s="11">
        <f t="shared" si="17"/>
        <v>554856.69999999995</v>
      </c>
      <c r="F575" s="11">
        <v>80425.63</v>
      </c>
      <c r="G575" s="11">
        <v>0</v>
      </c>
      <c r="H575" s="12">
        <f t="shared" si="18"/>
        <v>80425.63</v>
      </c>
    </row>
    <row r="576" spans="1:8" x14ac:dyDescent="0.25">
      <c r="A576" s="6" t="s">
        <v>1142</v>
      </c>
      <c r="B576" s="6" t="s">
        <v>1143</v>
      </c>
      <c r="C576" s="11">
        <v>2437716.4</v>
      </c>
      <c r="D576" s="11">
        <v>611306.98</v>
      </c>
      <c r="E576" s="11">
        <f t="shared" si="17"/>
        <v>1826409.42</v>
      </c>
      <c r="F576" s="11">
        <v>1222038.18</v>
      </c>
      <c r="G576" s="11">
        <v>0</v>
      </c>
      <c r="H576" s="12">
        <f t="shared" si="18"/>
        <v>1222038.18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sqref="A1:H2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4" t="s">
        <v>1149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5" t="s">
        <v>2</v>
      </c>
      <c r="D4" s="16"/>
      <c r="E4" s="17"/>
      <c r="F4" s="15" t="s">
        <v>3</v>
      </c>
      <c r="G4" s="16"/>
      <c r="H4" s="17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0</v>
      </c>
      <c r="D6" s="5">
        <f t="shared" ref="D6:H6" si="0">SUM(D7:D576)</f>
        <v>0</v>
      </c>
      <c r="E6" s="5">
        <f t="shared" si="0"/>
        <v>0</v>
      </c>
      <c r="F6" s="5">
        <f t="shared" si="0"/>
        <v>228563012.00000003</v>
      </c>
      <c r="G6" s="5">
        <f t="shared" si="0"/>
        <v>1663339</v>
      </c>
      <c r="H6" s="5">
        <f t="shared" si="0"/>
        <v>226899673.00000003</v>
      </c>
    </row>
    <row r="7" spans="1:8" x14ac:dyDescent="0.25">
      <c r="A7" s="6" t="s">
        <v>4</v>
      </c>
      <c r="B7" s="6" t="s">
        <v>5</v>
      </c>
      <c r="C7" s="10">
        <v>0</v>
      </c>
      <c r="D7" s="10">
        <v>0</v>
      </c>
      <c r="E7" s="10">
        <f>C7-D7</f>
        <v>0</v>
      </c>
      <c r="F7" s="10">
        <v>46519.21</v>
      </c>
      <c r="G7" s="10">
        <v>0</v>
      </c>
      <c r="H7" s="10">
        <f>F7-G7</f>
        <v>46519.21</v>
      </c>
    </row>
    <row r="8" spans="1:8" x14ac:dyDescent="0.25">
      <c r="A8" s="6" t="s">
        <v>6</v>
      </c>
      <c r="B8" s="6" t="s">
        <v>7</v>
      </c>
      <c r="C8" s="10">
        <v>0</v>
      </c>
      <c r="D8" s="10">
        <v>0</v>
      </c>
      <c r="E8" s="10">
        <f t="shared" ref="E8:E71" si="1">C8-D8</f>
        <v>0</v>
      </c>
      <c r="F8" s="10">
        <v>2498338.44</v>
      </c>
      <c r="G8" s="10">
        <v>0</v>
      </c>
      <c r="H8" s="10">
        <f t="shared" ref="H8:H71" si="2">F8-G8</f>
        <v>2498338.44</v>
      </c>
    </row>
    <row r="9" spans="1:8" x14ac:dyDescent="0.25">
      <c r="A9" s="6" t="s">
        <v>8</v>
      </c>
      <c r="B9" s="6" t="s">
        <v>9</v>
      </c>
      <c r="C9" s="10">
        <v>0</v>
      </c>
      <c r="D9" s="10">
        <v>0</v>
      </c>
      <c r="E9" s="10">
        <f t="shared" si="1"/>
        <v>0</v>
      </c>
      <c r="F9" s="10">
        <v>140883.14000000001</v>
      </c>
      <c r="G9" s="10">
        <v>0</v>
      </c>
      <c r="H9" s="10">
        <f t="shared" si="2"/>
        <v>140883.14000000001</v>
      </c>
    </row>
    <row r="10" spans="1:8" x14ac:dyDescent="0.25">
      <c r="A10" s="6" t="s">
        <v>10</v>
      </c>
      <c r="B10" s="6" t="s">
        <v>11</v>
      </c>
      <c r="C10" s="10">
        <v>0</v>
      </c>
      <c r="D10" s="10">
        <v>0</v>
      </c>
      <c r="E10" s="10">
        <f t="shared" si="1"/>
        <v>0</v>
      </c>
      <c r="F10" s="10">
        <v>61231.9</v>
      </c>
      <c r="G10" s="10">
        <v>0</v>
      </c>
      <c r="H10" s="10">
        <f t="shared" si="2"/>
        <v>61231.9</v>
      </c>
    </row>
    <row r="11" spans="1:8" x14ac:dyDescent="0.25">
      <c r="A11" s="6" t="s">
        <v>12</v>
      </c>
      <c r="B11" s="6" t="s">
        <v>13</v>
      </c>
      <c r="C11" s="10">
        <v>0</v>
      </c>
      <c r="D11" s="10">
        <v>0</v>
      </c>
      <c r="E11" s="10">
        <f t="shared" si="1"/>
        <v>0</v>
      </c>
      <c r="F11" s="10">
        <v>844137.27</v>
      </c>
      <c r="G11" s="10">
        <v>0</v>
      </c>
      <c r="H11" s="10">
        <f t="shared" si="2"/>
        <v>844137.27</v>
      </c>
    </row>
    <row r="12" spans="1:8" x14ac:dyDescent="0.25">
      <c r="A12" s="6" t="s">
        <v>14</v>
      </c>
      <c r="B12" s="6" t="s">
        <v>15</v>
      </c>
      <c r="C12" s="10">
        <v>0</v>
      </c>
      <c r="D12" s="10">
        <v>0</v>
      </c>
      <c r="E12" s="10">
        <f t="shared" si="1"/>
        <v>0</v>
      </c>
      <c r="F12" s="10">
        <v>1131932.71</v>
      </c>
      <c r="G12" s="10">
        <v>0</v>
      </c>
      <c r="H12" s="10">
        <f t="shared" si="2"/>
        <v>1131932.71</v>
      </c>
    </row>
    <row r="13" spans="1:8" x14ac:dyDescent="0.25">
      <c r="A13" s="6" t="s">
        <v>16</v>
      </c>
      <c r="B13" s="6" t="s">
        <v>17</v>
      </c>
      <c r="C13" s="10">
        <v>0</v>
      </c>
      <c r="D13" s="10">
        <v>0</v>
      </c>
      <c r="E13" s="10">
        <f t="shared" si="1"/>
        <v>0</v>
      </c>
      <c r="F13" s="10">
        <v>132475.51</v>
      </c>
      <c r="G13" s="10">
        <v>0</v>
      </c>
      <c r="H13" s="10">
        <f t="shared" si="2"/>
        <v>132475.51</v>
      </c>
    </row>
    <row r="14" spans="1:8" x14ac:dyDescent="0.25">
      <c r="A14" s="6" t="s">
        <v>18</v>
      </c>
      <c r="B14" s="6" t="s">
        <v>19</v>
      </c>
      <c r="C14" s="10">
        <v>0</v>
      </c>
      <c r="D14" s="10">
        <v>0</v>
      </c>
      <c r="E14" s="10">
        <f t="shared" si="1"/>
        <v>0</v>
      </c>
      <c r="F14" s="10">
        <v>40600.01</v>
      </c>
      <c r="G14" s="10">
        <v>0</v>
      </c>
      <c r="H14" s="10">
        <f t="shared" si="2"/>
        <v>40600.01</v>
      </c>
    </row>
    <row r="15" spans="1:8" x14ac:dyDescent="0.25">
      <c r="A15" s="6" t="s">
        <v>20</v>
      </c>
      <c r="B15" s="6" t="s">
        <v>21</v>
      </c>
      <c r="C15" s="10">
        <v>0</v>
      </c>
      <c r="D15" s="10">
        <v>0</v>
      </c>
      <c r="E15" s="10">
        <f t="shared" si="1"/>
        <v>0</v>
      </c>
      <c r="F15" s="10">
        <v>379283.75</v>
      </c>
      <c r="G15" s="10">
        <v>0</v>
      </c>
      <c r="H15" s="10">
        <f t="shared" si="2"/>
        <v>379283.75</v>
      </c>
    </row>
    <row r="16" spans="1:8" x14ac:dyDescent="0.25">
      <c r="A16" s="6" t="s">
        <v>22</v>
      </c>
      <c r="B16" s="6" t="s">
        <v>23</v>
      </c>
      <c r="C16" s="10">
        <v>0</v>
      </c>
      <c r="D16" s="10">
        <v>0</v>
      </c>
      <c r="E16" s="10">
        <f t="shared" si="1"/>
        <v>0</v>
      </c>
      <c r="F16" s="10">
        <v>745292.28</v>
      </c>
      <c r="G16" s="10">
        <v>0</v>
      </c>
      <c r="H16" s="10">
        <f t="shared" si="2"/>
        <v>745292.28</v>
      </c>
    </row>
    <row r="17" spans="1:8" x14ac:dyDescent="0.25">
      <c r="A17" s="6" t="s">
        <v>24</v>
      </c>
      <c r="B17" s="6" t="s">
        <v>25</v>
      </c>
      <c r="C17" s="10">
        <v>0</v>
      </c>
      <c r="D17" s="10">
        <v>0</v>
      </c>
      <c r="E17" s="10">
        <f t="shared" si="1"/>
        <v>0</v>
      </c>
      <c r="F17" s="10">
        <v>77549.34</v>
      </c>
      <c r="G17" s="10">
        <v>0</v>
      </c>
      <c r="H17" s="10">
        <f t="shared" si="2"/>
        <v>77549.34</v>
      </c>
    </row>
    <row r="18" spans="1:8" x14ac:dyDescent="0.25">
      <c r="A18" s="6" t="s">
        <v>26</v>
      </c>
      <c r="B18" s="6" t="s">
        <v>27</v>
      </c>
      <c r="C18" s="10">
        <v>0</v>
      </c>
      <c r="D18" s="10">
        <v>0</v>
      </c>
      <c r="E18" s="10">
        <f t="shared" si="1"/>
        <v>0</v>
      </c>
      <c r="F18" s="10">
        <v>617629.04</v>
      </c>
      <c r="G18" s="10">
        <v>0</v>
      </c>
      <c r="H18" s="10">
        <f t="shared" si="2"/>
        <v>617629.04</v>
      </c>
    </row>
    <row r="19" spans="1:8" x14ac:dyDescent="0.25">
      <c r="A19" s="6" t="s">
        <v>28</v>
      </c>
      <c r="B19" s="6" t="s">
        <v>29</v>
      </c>
      <c r="C19" s="10">
        <v>0</v>
      </c>
      <c r="D19" s="10">
        <v>0</v>
      </c>
      <c r="E19" s="10">
        <f t="shared" si="1"/>
        <v>0</v>
      </c>
      <c r="F19" s="10">
        <v>168318.57</v>
      </c>
      <c r="G19" s="10">
        <v>0</v>
      </c>
      <c r="H19" s="10">
        <f t="shared" si="2"/>
        <v>168318.57</v>
      </c>
    </row>
    <row r="20" spans="1:8" x14ac:dyDescent="0.25">
      <c r="A20" s="6" t="s">
        <v>30</v>
      </c>
      <c r="B20" s="6" t="s">
        <v>31</v>
      </c>
      <c r="C20" s="10">
        <v>0</v>
      </c>
      <c r="D20" s="10">
        <v>0</v>
      </c>
      <c r="E20" s="10">
        <f t="shared" si="1"/>
        <v>0</v>
      </c>
      <c r="F20" s="10">
        <v>1553309.92</v>
      </c>
      <c r="G20" s="10">
        <v>0</v>
      </c>
      <c r="H20" s="10">
        <f t="shared" si="2"/>
        <v>1553309.92</v>
      </c>
    </row>
    <row r="21" spans="1:8" x14ac:dyDescent="0.25">
      <c r="A21" s="6" t="s">
        <v>32</v>
      </c>
      <c r="B21" s="6" t="s">
        <v>33</v>
      </c>
      <c r="C21" s="10">
        <v>0</v>
      </c>
      <c r="D21" s="10">
        <v>0</v>
      </c>
      <c r="E21" s="10">
        <f t="shared" si="1"/>
        <v>0</v>
      </c>
      <c r="F21" s="10">
        <v>296258.38</v>
      </c>
      <c r="G21" s="10">
        <v>10806</v>
      </c>
      <c r="H21" s="10">
        <f t="shared" si="2"/>
        <v>285452.38</v>
      </c>
    </row>
    <row r="22" spans="1:8" x14ac:dyDescent="0.25">
      <c r="A22" s="6" t="s">
        <v>34</v>
      </c>
      <c r="B22" s="6" t="s">
        <v>35</v>
      </c>
      <c r="C22" s="10">
        <v>0</v>
      </c>
      <c r="D22" s="10">
        <v>0</v>
      </c>
      <c r="E22" s="10">
        <f t="shared" si="1"/>
        <v>0</v>
      </c>
      <c r="F22" s="10">
        <v>528961.71</v>
      </c>
      <c r="G22" s="10">
        <v>0</v>
      </c>
      <c r="H22" s="10">
        <f t="shared" si="2"/>
        <v>528961.71</v>
      </c>
    </row>
    <row r="23" spans="1:8" x14ac:dyDescent="0.25">
      <c r="A23" s="6" t="s">
        <v>36</v>
      </c>
      <c r="B23" s="6" t="s">
        <v>37</v>
      </c>
      <c r="C23" s="10">
        <v>0</v>
      </c>
      <c r="D23" s="10">
        <v>0</v>
      </c>
      <c r="E23" s="10">
        <f t="shared" si="1"/>
        <v>0</v>
      </c>
      <c r="F23" s="10">
        <v>199515.31</v>
      </c>
      <c r="G23" s="10">
        <v>0</v>
      </c>
      <c r="H23" s="10">
        <f t="shared" si="2"/>
        <v>199515.31</v>
      </c>
    </row>
    <row r="24" spans="1:8" x14ac:dyDescent="0.25">
      <c r="A24" s="6" t="s">
        <v>38</v>
      </c>
      <c r="B24" s="6" t="s">
        <v>39</v>
      </c>
      <c r="C24" s="10">
        <v>0</v>
      </c>
      <c r="D24" s="10">
        <v>0</v>
      </c>
      <c r="E24" s="10">
        <f t="shared" si="1"/>
        <v>0</v>
      </c>
      <c r="F24" s="10">
        <v>41595.65</v>
      </c>
      <c r="G24" s="10">
        <v>0</v>
      </c>
      <c r="H24" s="10">
        <f t="shared" si="2"/>
        <v>41595.65</v>
      </c>
    </row>
    <row r="25" spans="1:8" x14ac:dyDescent="0.25">
      <c r="A25" s="6" t="s">
        <v>40</v>
      </c>
      <c r="B25" s="6" t="s">
        <v>41</v>
      </c>
      <c r="C25" s="10">
        <v>0</v>
      </c>
      <c r="D25" s="10">
        <v>0</v>
      </c>
      <c r="E25" s="10">
        <f t="shared" si="1"/>
        <v>0</v>
      </c>
      <c r="F25" s="10">
        <v>152333.01</v>
      </c>
      <c r="G25" s="10">
        <v>0</v>
      </c>
      <c r="H25" s="10">
        <f t="shared" si="2"/>
        <v>152333.01</v>
      </c>
    </row>
    <row r="26" spans="1:8" x14ac:dyDescent="0.25">
      <c r="A26" s="6" t="s">
        <v>42</v>
      </c>
      <c r="B26" s="6" t="s">
        <v>43</v>
      </c>
      <c r="C26" s="10">
        <v>0</v>
      </c>
      <c r="D26" s="10">
        <v>0</v>
      </c>
      <c r="E26" s="10">
        <f t="shared" si="1"/>
        <v>0</v>
      </c>
      <c r="F26" s="10">
        <v>268103.88</v>
      </c>
      <c r="G26" s="10">
        <v>0</v>
      </c>
      <c r="H26" s="10">
        <f t="shared" si="2"/>
        <v>268103.88</v>
      </c>
    </row>
    <row r="27" spans="1:8" x14ac:dyDescent="0.25">
      <c r="A27" s="6" t="s">
        <v>44</v>
      </c>
      <c r="B27" s="6" t="s">
        <v>45</v>
      </c>
      <c r="C27" s="10">
        <v>0</v>
      </c>
      <c r="D27" s="10">
        <v>0</v>
      </c>
      <c r="E27" s="10">
        <f t="shared" si="1"/>
        <v>0</v>
      </c>
      <c r="F27" s="10">
        <v>801380.04</v>
      </c>
      <c r="G27" s="10">
        <v>0</v>
      </c>
      <c r="H27" s="10">
        <f t="shared" si="2"/>
        <v>801380.04</v>
      </c>
    </row>
    <row r="28" spans="1:8" x14ac:dyDescent="0.25">
      <c r="A28" s="6" t="s">
        <v>46</v>
      </c>
      <c r="B28" s="6" t="s">
        <v>47</v>
      </c>
      <c r="C28" s="10">
        <v>0</v>
      </c>
      <c r="D28" s="10">
        <v>0</v>
      </c>
      <c r="E28" s="10">
        <f t="shared" si="1"/>
        <v>0</v>
      </c>
      <c r="F28" s="10">
        <v>44416.63</v>
      </c>
      <c r="G28" s="10">
        <v>0</v>
      </c>
      <c r="H28" s="10">
        <f t="shared" si="2"/>
        <v>44416.63</v>
      </c>
    </row>
    <row r="29" spans="1:8" x14ac:dyDescent="0.25">
      <c r="A29" s="6" t="s">
        <v>48</v>
      </c>
      <c r="B29" s="6" t="s">
        <v>49</v>
      </c>
      <c r="C29" s="10">
        <v>0</v>
      </c>
      <c r="D29" s="10">
        <v>0</v>
      </c>
      <c r="E29" s="10">
        <f t="shared" si="1"/>
        <v>0</v>
      </c>
      <c r="F29" s="10">
        <v>1486933.88</v>
      </c>
      <c r="G29" s="10">
        <v>0</v>
      </c>
      <c r="H29" s="10">
        <f t="shared" si="2"/>
        <v>1486933.88</v>
      </c>
    </row>
    <row r="30" spans="1:8" x14ac:dyDescent="0.25">
      <c r="A30" s="6" t="s">
        <v>50</v>
      </c>
      <c r="B30" s="6" t="s">
        <v>51</v>
      </c>
      <c r="C30" s="10">
        <v>0</v>
      </c>
      <c r="D30" s="10">
        <v>0</v>
      </c>
      <c r="E30" s="10">
        <f t="shared" si="1"/>
        <v>0</v>
      </c>
      <c r="F30" s="10">
        <v>201561.9</v>
      </c>
      <c r="G30" s="10">
        <v>0</v>
      </c>
      <c r="H30" s="10">
        <f t="shared" si="2"/>
        <v>201561.9</v>
      </c>
    </row>
    <row r="31" spans="1:8" x14ac:dyDescent="0.25">
      <c r="A31" s="6" t="s">
        <v>52</v>
      </c>
      <c r="B31" s="6" t="s">
        <v>53</v>
      </c>
      <c r="C31" s="10">
        <v>0</v>
      </c>
      <c r="D31" s="10">
        <v>0</v>
      </c>
      <c r="E31" s="10">
        <f t="shared" si="1"/>
        <v>0</v>
      </c>
      <c r="F31" s="10">
        <v>628138.57999999996</v>
      </c>
      <c r="G31" s="10">
        <v>0</v>
      </c>
      <c r="H31" s="10">
        <f t="shared" si="2"/>
        <v>628138.57999999996</v>
      </c>
    </row>
    <row r="32" spans="1:8" x14ac:dyDescent="0.25">
      <c r="A32" s="6" t="s">
        <v>54</v>
      </c>
      <c r="B32" s="6" t="s">
        <v>55</v>
      </c>
      <c r="C32" s="10">
        <v>0</v>
      </c>
      <c r="D32" s="10">
        <v>0</v>
      </c>
      <c r="E32" s="10">
        <f t="shared" si="1"/>
        <v>0</v>
      </c>
      <c r="F32" s="10">
        <v>499756.25</v>
      </c>
      <c r="G32" s="10">
        <v>0</v>
      </c>
      <c r="H32" s="10">
        <f t="shared" si="2"/>
        <v>499756.25</v>
      </c>
    </row>
    <row r="33" spans="1:8" x14ac:dyDescent="0.25">
      <c r="A33" s="6" t="s">
        <v>56</v>
      </c>
      <c r="B33" s="6" t="s">
        <v>57</v>
      </c>
      <c r="C33" s="10">
        <v>0</v>
      </c>
      <c r="D33" s="10">
        <v>0</v>
      </c>
      <c r="E33" s="10">
        <f t="shared" si="1"/>
        <v>0</v>
      </c>
      <c r="F33" s="10">
        <v>120527.82</v>
      </c>
      <c r="G33" s="10">
        <v>0</v>
      </c>
      <c r="H33" s="10">
        <f t="shared" si="2"/>
        <v>120527.82</v>
      </c>
    </row>
    <row r="34" spans="1:8" x14ac:dyDescent="0.25">
      <c r="A34" s="6" t="s">
        <v>58</v>
      </c>
      <c r="B34" s="6" t="s">
        <v>59</v>
      </c>
      <c r="C34" s="10">
        <v>0</v>
      </c>
      <c r="D34" s="10">
        <v>0</v>
      </c>
      <c r="E34" s="10">
        <f t="shared" si="1"/>
        <v>0</v>
      </c>
      <c r="F34" s="10">
        <v>1280393.78</v>
      </c>
      <c r="G34" s="10">
        <v>0</v>
      </c>
      <c r="H34" s="10">
        <f t="shared" si="2"/>
        <v>1280393.78</v>
      </c>
    </row>
    <row r="35" spans="1:8" x14ac:dyDescent="0.25">
      <c r="A35" s="6" t="s">
        <v>60</v>
      </c>
      <c r="B35" s="6" t="s">
        <v>61</v>
      </c>
      <c r="C35" s="10">
        <v>0</v>
      </c>
      <c r="D35" s="10">
        <v>0</v>
      </c>
      <c r="E35" s="10">
        <f t="shared" si="1"/>
        <v>0</v>
      </c>
      <c r="F35" s="10">
        <v>233145.83</v>
      </c>
      <c r="G35" s="10">
        <v>0</v>
      </c>
      <c r="H35" s="10">
        <f t="shared" si="2"/>
        <v>233145.83</v>
      </c>
    </row>
    <row r="36" spans="1:8" x14ac:dyDescent="0.25">
      <c r="A36" s="6" t="s">
        <v>62</v>
      </c>
      <c r="B36" s="6" t="s">
        <v>63</v>
      </c>
      <c r="C36" s="10">
        <v>0</v>
      </c>
      <c r="D36" s="10">
        <v>0</v>
      </c>
      <c r="E36" s="10">
        <f t="shared" si="1"/>
        <v>0</v>
      </c>
      <c r="F36" s="10">
        <v>482885.68</v>
      </c>
      <c r="G36" s="10">
        <v>0</v>
      </c>
      <c r="H36" s="10">
        <f t="shared" si="2"/>
        <v>482885.68</v>
      </c>
    </row>
    <row r="37" spans="1:8" x14ac:dyDescent="0.25">
      <c r="A37" s="6" t="s">
        <v>64</v>
      </c>
      <c r="B37" s="6" t="s">
        <v>65</v>
      </c>
      <c r="C37" s="10">
        <v>0</v>
      </c>
      <c r="D37" s="10">
        <v>0</v>
      </c>
      <c r="E37" s="10">
        <f t="shared" si="1"/>
        <v>0</v>
      </c>
      <c r="F37" s="10">
        <v>397426.53</v>
      </c>
      <c r="G37" s="10">
        <v>0</v>
      </c>
      <c r="H37" s="10">
        <f t="shared" si="2"/>
        <v>397426.53</v>
      </c>
    </row>
    <row r="38" spans="1:8" x14ac:dyDescent="0.25">
      <c r="A38" s="6" t="s">
        <v>66</v>
      </c>
      <c r="B38" s="6" t="s">
        <v>67</v>
      </c>
      <c r="C38" s="10">
        <v>0</v>
      </c>
      <c r="D38" s="10">
        <v>0</v>
      </c>
      <c r="E38" s="10">
        <f t="shared" si="1"/>
        <v>0</v>
      </c>
      <c r="F38" s="10">
        <v>59572.49</v>
      </c>
      <c r="G38" s="10">
        <v>0</v>
      </c>
      <c r="H38" s="10">
        <f t="shared" si="2"/>
        <v>59572.49</v>
      </c>
    </row>
    <row r="39" spans="1:8" x14ac:dyDescent="0.25">
      <c r="A39" s="6" t="s">
        <v>68</v>
      </c>
      <c r="B39" s="6" t="s">
        <v>69</v>
      </c>
      <c r="C39" s="10">
        <v>0</v>
      </c>
      <c r="D39" s="10">
        <v>0</v>
      </c>
      <c r="E39" s="10">
        <f t="shared" si="1"/>
        <v>0</v>
      </c>
      <c r="F39" s="10">
        <v>162012.85</v>
      </c>
      <c r="G39" s="10">
        <v>0</v>
      </c>
      <c r="H39" s="10">
        <f t="shared" si="2"/>
        <v>162012.85</v>
      </c>
    </row>
    <row r="40" spans="1:8" x14ac:dyDescent="0.25">
      <c r="A40" s="6" t="s">
        <v>70</v>
      </c>
      <c r="B40" s="6" t="s">
        <v>71</v>
      </c>
      <c r="C40" s="10">
        <v>0</v>
      </c>
      <c r="D40" s="10">
        <v>0</v>
      </c>
      <c r="E40" s="10">
        <f t="shared" si="1"/>
        <v>0</v>
      </c>
      <c r="F40" s="10">
        <v>71243.61</v>
      </c>
      <c r="G40" s="10">
        <v>0</v>
      </c>
      <c r="H40" s="10">
        <f t="shared" si="2"/>
        <v>71243.61</v>
      </c>
    </row>
    <row r="41" spans="1:8" x14ac:dyDescent="0.25">
      <c r="A41" s="6" t="s">
        <v>72</v>
      </c>
      <c r="B41" s="6" t="s">
        <v>73</v>
      </c>
      <c r="C41" s="10">
        <v>0</v>
      </c>
      <c r="D41" s="10">
        <v>0</v>
      </c>
      <c r="E41" s="10">
        <f t="shared" si="1"/>
        <v>0</v>
      </c>
      <c r="F41" s="10">
        <v>36340.879999999997</v>
      </c>
      <c r="G41" s="10">
        <v>0</v>
      </c>
      <c r="H41" s="10">
        <f t="shared" si="2"/>
        <v>36340.879999999997</v>
      </c>
    </row>
    <row r="42" spans="1:8" x14ac:dyDescent="0.25">
      <c r="A42" s="6" t="s">
        <v>74</v>
      </c>
      <c r="B42" s="6" t="s">
        <v>75</v>
      </c>
      <c r="C42" s="10">
        <v>0</v>
      </c>
      <c r="D42" s="10">
        <v>0</v>
      </c>
      <c r="E42" s="10">
        <f t="shared" si="1"/>
        <v>0</v>
      </c>
      <c r="F42" s="10">
        <v>290727.05</v>
      </c>
      <c r="G42" s="10">
        <v>0</v>
      </c>
      <c r="H42" s="10">
        <f t="shared" si="2"/>
        <v>290727.05</v>
      </c>
    </row>
    <row r="43" spans="1:8" x14ac:dyDescent="0.25">
      <c r="A43" s="6" t="s">
        <v>76</v>
      </c>
      <c r="B43" s="6" t="s">
        <v>77</v>
      </c>
      <c r="C43" s="10">
        <v>0</v>
      </c>
      <c r="D43" s="10">
        <v>0</v>
      </c>
      <c r="E43" s="10">
        <f t="shared" si="1"/>
        <v>0</v>
      </c>
      <c r="F43" s="10">
        <v>244706.33</v>
      </c>
      <c r="G43" s="10">
        <v>0</v>
      </c>
      <c r="H43" s="10">
        <f t="shared" si="2"/>
        <v>244706.33</v>
      </c>
    </row>
    <row r="44" spans="1:8" x14ac:dyDescent="0.25">
      <c r="A44" s="6" t="s">
        <v>78</v>
      </c>
      <c r="B44" s="6" t="s">
        <v>79</v>
      </c>
      <c r="C44" s="10">
        <v>0</v>
      </c>
      <c r="D44" s="10">
        <v>0</v>
      </c>
      <c r="E44" s="10">
        <f t="shared" si="1"/>
        <v>0</v>
      </c>
      <c r="F44" s="10">
        <v>104265.69</v>
      </c>
      <c r="G44" s="10">
        <v>0</v>
      </c>
      <c r="H44" s="10">
        <f t="shared" si="2"/>
        <v>104265.69</v>
      </c>
    </row>
    <row r="45" spans="1:8" x14ac:dyDescent="0.25">
      <c r="A45" s="6" t="s">
        <v>80</v>
      </c>
      <c r="B45" s="6" t="s">
        <v>81</v>
      </c>
      <c r="C45" s="10">
        <v>0</v>
      </c>
      <c r="D45" s="10">
        <v>0</v>
      </c>
      <c r="E45" s="10">
        <f t="shared" si="1"/>
        <v>0</v>
      </c>
      <c r="F45" s="10">
        <v>4331755.57</v>
      </c>
      <c r="G45" s="10">
        <v>0</v>
      </c>
      <c r="H45" s="10">
        <f t="shared" si="2"/>
        <v>4331755.57</v>
      </c>
    </row>
    <row r="46" spans="1:8" x14ac:dyDescent="0.25">
      <c r="A46" s="6" t="s">
        <v>82</v>
      </c>
      <c r="B46" s="6" t="s">
        <v>83</v>
      </c>
      <c r="C46" s="10">
        <v>0</v>
      </c>
      <c r="D46" s="10">
        <v>0</v>
      </c>
      <c r="E46" s="10">
        <f t="shared" si="1"/>
        <v>0</v>
      </c>
      <c r="F46" s="10">
        <v>353175.84</v>
      </c>
      <c r="G46" s="10">
        <v>0</v>
      </c>
      <c r="H46" s="10">
        <f t="shared" si="2"/>
        <v>353175.84</v>
      </c>
    </row>
    <row r="47" spans="1:8" x14ac:dyDescent="0.25">
      <c r="A47" s="6" t="s">
        <v>84</v>
      </c>
      <c r="B47" s="6" t="s">
        <v>85</v>
      </c>
      <c r="C47" s="10">
        <v>0</v>
      </c>
      <c r="D47" s="10">
        <v>0</v>
      </c>
      <c r="E47" s="10">
        <f t="shared" si="1"/>
        <v>0</v>
      </c>
      <c r="F47" s="10">
        <v>1753986.81</v>
      </c>
      <c r="G47" s="10">
        <v>0</v>
      </c>
      <c r="H47" s="10">
        <f t="shared" si="2"/>
        <v>1753986.81</v>
      </c>
    </row>
    <row r="48" spans="1:8" x14ac:dyDescent="0.25">
      <c r="A48" s="6" t="s">
        <v>86</v>
      </c>
      <c r="B48" s="6" t="s">
        <v>87</v>
      </c>
      <c r="C48" s="10">
        <v>0</v>
      </c>
      <c r="D48" s="10">
        <v>0</v>
      </c>
      <c r="E48" s="10">
        <f t="shared" si="1"/>
        <v>0</v>
      </c>
      <c r="F48" s="10">
        <v>463802.57</v>
      </c>
      <c r="G48" s="10">
        <v>0</v>
      </c>
      <c r="H48" s="10">
        <f t="shared" si="2"/>
        <v>463802.57</v>
      </c>
    </row>
    <row r="49" spans="1:8" x14ac:dyDescent="0.25">
      <c r="A49" s="6" t="s">
        <v>88</v>
      </c>
      <c r="B49" s="6" t="s">
        <v>89</v>
      </c>
      <c r="C49" s="10">
        <v>0</v>
      </c>
      <c r="D49" s="10">
        <v>0</v>
      </c>
      <c r="E49" s="10">
        <f t="shared" si="1"/>
        <v>0</v>
      </c>
      <c r="F49" s="10">
        <v>6281938.8799999999</v>
      </c>
      <c r="G49" s="10">
        <v>0</v>
      </c>
      <c r="H49" s="10">
        <f t="shared" si="2"/>
        <v>6281938.8799999999</v>
      </c>
    </row>
    <row r="50" spans="1:8" x14ac:dyDescent="0.25">
      <c r="A50" s="6" t="s">
        <v>90</v>
      </c>
      <c r="B50" s="6" t="s">
        <v>91</v>
      </c>
      <c r="C50" s="10">
        <v>0</v>
      </c>
      <c r="D50" s="10">
        <v>0</v>
      </c>
      <c r="E50" s="10">
        <f t="shared" si="1"/>
        <v>0</v>
      </c>
      <c r="F50" s="10">
        <v>2264197.29</v>
      </c>
      <c r="G50" s="10">
        <v>0</v>
      </c>
      <c r="H50" s="10">
        <f t="shared" si="2"/>
        <v>2264197.29</v>
      </c>
    </row>
    <row r="51" spans="1:8" x14ac:dyDescent="0.25">
      <c r="A51" s="6" t="s">
        <v>92</v>
      </c>
      <c r="B51" s="6" t="s">
        <v>93</v>
      </c>
      <c r="C51" s="10">
        <v>0</v>
      </c>
      <c r="D51" s="10">
        <v>0</v>
      </c>
      <c r="E51" s="10">
        <f t="shared" si="1"/>
        <v>0</v>
      </c>
      <c r="F51" s="10">
        <v>436311.83</v>
      </c>
      <c r="G51" s="10">
        <v>4404</v>
      </c>
      <c r="H51" s="10">
        <f t="shared" si="2"/>
        <v>431907.83</v>
      </c>
    </row>
    <row r="52" spans="1:8" x14ac:dyDescent="0.25">
      <c r="A52" s="6" t="s">
        <v>94</v>
      </c>
      <c r="B52" s="6" t="s">
        <v>95</v>
      </c>
      <c r="C52" s="10">
        <v>0</v>
      </c>
      <c r="D52" s="10">
        <v>0</v>
      </c>
      <c r="E52" s="10">
        <f t="shared" si="1"/>
        <v>0</v>
      </c>
      <c r="F52" s="10">
        <v>162787.23000000001</v>
      </c>
      <c r="G52" s="10">
        <v>0</v>
      </c>
      <c r="H52" s="10">
        <f t="shared" si="2"/>
        <v>162787.23000000001</v>
      </c>
    </row>
    <row r="53" spans="1:8" x14ac:dyDescent="0.25">
      <c r="A53" s="6" t="s">
        <v>96</v>
      </c>
      <c r="B53" s="6" t="s">
        <v>97</v>
      </c>
      <c r="C53" s="10">
        <v>0</v>
      </c>
      <c r="D53" s="10">
        <v>0</v>
      </c>
      <c r="E53" s="10">
        <f t="shared" si="1"/>
        <v>0</v>
      </c>
      <c r="F53" s="10">
        <v>4480.3900000000003</v>
      </c>
      <c r="G53" s="10">
        <v>0</v>
      </c>
      <c r="H53" s="10">
        <f t="shared" si="2"/>
        <v>4480.3900000000003</v>
      </c>
    </row>
    <row r="54" spans="1:8" x14ac:dyDescent="0.25">
      <c r="A54" s="6" t="s">
        <v>98</v>
      </c>
      <c r="B54" s="6" t="s">
        <v>99</v>
      </c>
      <c r="C54" s="10">
        <v>0</v>
      </c>
      <c r="D54" s="10">
        <v>0</v>
      </c>
      <c r="E54" s="10">
        <f t="shared" si="1"/>
        <v>0</v>
      </c>
      <c r="F54" s="10">
        <v>79264.05</v>
      </c>
      <c r="G54" s="10">
        <v>0</v>
      </c>
      <c r="H54" s="10">
        <f t="shared" si="2"/>
        <v>79264.05</v>
      </c>
    </row>
    <row r="55" spans="1:8" x14ac:dyDescent="0.25">
      <c r="A55" s="6" t="s">
        <v>100</v>
      </c>
      <c r="B55" s="6" t="s">
        <v>101</v>
      </c>
      <c r="C55" s="10">
        <v>0</v>
      </c>
      <c r="D55" s="10">
        <v>0</v>
      </c>
      <c r="E55" s="10">
        <f t="shared" si="1"/>
        <v>0</v>
      </c>
      <c r="F55" s="10">
        <v>65491.02</v>
      </c>
      <c r="G55" s="10">
        <v>0</v>
      </c>
      <c r="H55" s="10">
        <f t="shared" si="2"/>
        <v>65491.02</v>
      </c>
    </row>
    <row r="56" spans="1:8" x14ac:dyDescent="0.25">
      <c r="A56" s="6" t="s">
        <v>102</v>
      </c>
      <c r="B56" s="6" t="s">
        <v>103</v>
      </c>
      <c r="C56" s="10">
        <v>0</v>
      </c>
      <c r="D56" s="10">
        <v>0</v>
      </c>
      <c r="E56" s="10">
        <f t="shared" si="1"/>
        <v>0</v>
      </c>
      <c r="F56" s="10">
        <v>207425.12</v>
      </c>
      <c r="G56" s="10">
        <v>0</v>
      </c>
      <c r="H56" s="10">
        <f t="shared" si="2"/>
        <v>207425.12</v>
      </c>
    </row>
    <row r="57" spans="1:8" x14ac:dyDescent="0.25">
      <c r="A57" s="6" t="s">
        <v>104</v>
      </c>
      <c r="B57" s="6" t="s">
        <v>105</v>
      </c>
      <c r="C57" s="10">
        <v>0</v>
      </c>
      <c r="D57" s="10">
        <v>0</v>
      </c>
      <c r="E57" s="10">
        <f t="shared" si="1"/>
        <v>0</v>
      </c>
      <c r="F57" s="10">
        <v>263512.87</v>
      </c>
      <c r="G57" s="10">
        <v>0</v>
      </c>
      <c r="H57" s="10">
        <f t="shared" si="2"/>
        <v>263512.87</v>
      </c>
    </row>
    <row r="58" spans="1:8" x14ac:dyDescent="0.25">
      <c r="A58" s="6" t="s">
        <v>106</v>
      </c>
      <c r="B58" s="6" t="s">
        <v>107</v>
      </c>
      <c r="C58" s="10">
        <v>0</v>
      </c>
      <c r="D58" s="10">
        <v>0</v>
      </c>
      <c r="E58" s="10">
        <f t="shared" si="1"/>
        <v>0</v>
      </c>
      <c r="F58" s="10">
        <v>331658.94</v>
      </c>
      <c r="G58" s="10">
        <v>0</v>
      </c>
      <c r="H58" s="10">
        <f t="shared" si="2"/>
        <v>331658.94</v>
      </c>
    </row>
    <row r="59" spans="1:8" x14ac:dyDescent="0.25">
      <c r="A59" s="6" t="s">
        <v>108</v>
      </c>
      <c r="B59" s="6" t="s">
        <v>109</v>
      </c>
      <c r="C59" s="10">
        <v>0</v>
      </c>
      <c r="D59" s="10">
        <v>0</v>
      </c>
      <c r="E59" s="10">
        <f t="shared" si="1"/>
        <v>0</v>
      </c>
      <c r="F59" s="10">
        <v>71741.440000000002</v>
      </c>
      <c r="G59" s="10">
        <v>0</v>
      </c>
      <c r="H59" s="10">
        <f t="shared" si="2"/>
        <v>71741.440000000002</v>
      </c>
    </row>
    <row r="60" spans="1:8" x14ac:dyDescent="0.25">
      <c r="A60" s="6" t="s">
        <v>110</v>
      </c>
      <c r="B60" s="6" t="s">
        <v>111</v>
      </c>
      <c r="C60" s="10">
        <v>0</v>
      </c>
      <c r="D60" s="10">
        <v>0</v>
      </c>
      <c r="E60" s="10">
        <f t="shared" si="1"/>
        <v>0</v>
      </c>
      <c r="F60" s="10">
        <v>22346.6</v>
      </c>
      <c r="G60" s="10">
        <v>0</v>
      </c>
      <c r="H60" s="10">
        <f t="shared" si="2"/>
        <v>22346.6</v>
      </c>
    </row>
    <row r="61" spans="1:8" x14ac:dyDescent="0.25">
      <c r="A61" s="6" t="s">
        <v>112</v>
      </c>
      <c r="B61" s="6" t="s">
        <v>113</v>
      </c>
      <c r="C61" s="10">
        <v>0</v>
      </c>
      <c r="D61" s="10">
        <v>0</v>
      </c>
      <c r="E61" s="10">
        <f t="shared" si="1"/>
        <v>0</v>
      </c>
      <c r="F61" s="10">
        <v>206816.67</v>
      </c>
      <c r="G61" s="10">
        <v>0</v>
      </c>
      <c r="H61" s="10">
        <f t="shared" si="2"/>
        <v>206816.67</v>
      </c>
    </row>
    <row r="62" spans="1:8" x14ac:dyDescent="0.25">
      <c r="A62" s="6" t="s">
        <v>114</v>
      </c>
      <c r="B62" s="6" t="s">
        <v>115</v>
      </c>
      <c r="C62" s="10">
        <v>0</v>
      </c>
      <c r="D62" s="10">
        <v>0</v>
      </c>
      <c r="E62" s="10">
        <f t="shared" si="1"/>
        <v>0</v>
      </c>
      <c r="F62" s="10">
        <v>79983.13</v>
      </c>
      <c r="G62" s="10">
        <v>0</v>
      </c>
      <c r="H62" s="10">
        <f t="shared" si="2"/>
        <v>79983.13</v>
      </c>
    </row>
    <row r="63" spans="1:8" x14ac:dyDescent="0.25">
      <c r="A63" s="6" t="s">
        <v>116</v>
      </c>
      <c r="B63" s="6" t="s">
        <v>117</v>
      </c>
      <c r="C63" s="10">
        <v>0</v>
      </c>
      <c r="D63" s="10">
        <v>0</v>
      </c>
      <c r="E63" s="10">
        <f t="shared" si="1"/>
        <v>0</v>
      </c>
      <c r="F63" s="10">
        <v>2112030.2200000002</v>
      </c>
      <c r="G63" s="10">
        <v>0</v>
      </c>
      <c r="H63" s="10">
        <f t="shared" si="2"/>
        <v>2112030.2200000002</v>
      </c>
    </row>
    <row r="64" spans="1:8" x14ac:dyDescent="0.25">
      <c r="A64" s="6" t="s">
        <v>118</v>
      </c>
      <c r="B64" s="6" t="s">
        <v>119</v>
      </c>
      <c r="C64" s="10">
        <v>0</v>
      </c>
      <c r="D64" s="10">
        <v>0</v>
      </c>
      <c r="E64" s="10">
        <f t="shared" si="1"/>
        <v>0</v>
      </c>
      <c r="F64" s="10">
        <v>703696.63</v>
      </c>
      <c r="G64" s="10">
        <v>0</v>
      </c>
      <c r="H64" s="10">
        <f t="shared" si="2"/>
        <v>703696.63</v>
      </c>
    </row>
    <row r="65" spans="1:8" x14ac:dyDescent="0.25">
      <c r="A65" s="6" t="s">
        <v>120</v>
      </c>
      <c r="B65" s="6" t="s">
        <v>121</v>
      </c>
      <c r="C65" s="10">
        <v>0</v>
      </c>
      <c r="D65" s="10">
        <v>0</v>
      </c>
      <c r="E65" s="10">
        <f t="shared" si="1"/>
        <v>0</v>
      </c>
      <c r="F65" s="10">
        <v>2786410.77</v>
      </c>
      <c r="G65" s="10">
        <v>153484</v>
      </c>
      <c r="H65" s="10">
        <f t="shared" si="2"/>
        <v>2632926.77</v>
      </c>
    </row>
    <row r="66" spans="1:8" x14ac:dyDescent="0.25">
      <c r="A66" s="6" t="s">
        <v>122</v>
      </c>
      <c r="B66" s="6" t="s">
        <v>123</v>
      </c>
      <c r="C66" s="10">
        <v>0</v>
      </c>
      <c r="D66" s="10">
        <v>0</v>
      </c>
      <c r="E66" s="10">
        <f t="shared" si="1"/>
        <v>0</v>
      </c>
      <c r="F66" s="10">
        <v>137564.34</v>
      </c>
      <c r="G66" s="10">
        <v>0</v>
      </c>
      <c r="H66" s="10">
        <f t="shared" si="2"/>
        <v>137564.34</v>
      </c>
    </row>
    <row r="67" spans="1:8" x14ac:dyDescent="0.25">
      <c r="A67" s="6" t="s">
        <v>124</v>
      </c>
      <c r="B67" s="6" t="s">
        <v>125</v>
      </c>
      <c r="C67" s="10">
        <v>0</v>
      </c>
      <c r="D67" s="10">
        <v>0</v>
      </c>
      <c r="E67" s="10">
        <f t="shared" si="1"/>
        <v>0</v>
      </c>
      <c r="F67" s="10">
        <v>160021.57</v>
      </c>
      <c r="G67" s="10">
        <v>0</v>
      </c>
      <c r="H67" s="10">
        <f t="shared" si="2"/>
        <v>160021.57</v>
      </c>
    </row>
    <row r="68" spans="1:8" x14ac:dyDescent="0.25">
      <c r="A68" s="6" t="s">
        <v>126</v>
      </c>
      <c r="B68" s="6" t="s">
        <v>127</v>
      </c>
      <c r="C68" s="10">
        <v>0</v>
      </c>
      <c r="D68" s="10">
        <v>0</v>
      </c>
      <c r="E68" s="10">
        <f t="shared" si="1"/>
        <v>0</v>
      </c>
      <c r="F68" s="10">
        <v>27546.06</v>
      </c>
      <c r="G68" s="10">
        <v>0</v>
      </c>
      <c r="H68" s="10">
        <f t="shared" si="2"/>
        <v>27546.06</v>
      </c>
    </row>
    <row r="69" spans="1:8" x14ac:dyDescent="0.25">
      <c r="A69" s="6" t="s">
        <v>128</v>
      </c>
      <c r="B69" s="6" t="s">
        <v>129</v>
      </c>
      <c r="C69" s="10">
        <v>0</v>
      </c>
      <c r="D69" s="10">
        <v>0</v>
      </c>
      <c r="E69" s="10">
        <f t="shared" si="1"/>
        <v>0</v>
      </c>
      <c r="F69" s="10">
        <v>237460.28</v>
      </c>
      <c r="G69" s="10">
        <v>0</v>
      </c>
      <c r="H69" s="10">
        <f t="shared" si="2"/>
        <v>237460.28</v>
      </c>
    </row>
    <row r="70" spans="1:8" x14ac:dyDescent="0.25">
      <c r="A70" s="6" t="s">
        <v>130</v>
      </c>
      <c r="B70" s="6" t="s">
        <v>131</v>
      </c>
      <c r="C70" s="10">
        <v>0</v>
      </c>
      <c r="D70" s="10">
        <v>0</v>
      </c>
      <c r="E70" s="10">
        <f t="shared" si="1"/>
        <v>0</v>
      </c>
      <c r="F70" s="10">
        <v>469831.72</v>
      </c>
      <c r="G70" s="10">
        <v>0</v>
      </c>
      <c r="H70" s="10">
        <f t="shared" si="2"/>
        <v>469831.72</v>
      </c>
    </row>
    <row r="71" spans="1:8" x14ac:dyDescent="0.25">
      <c r="A71" s="6" t="s">
        <v>132</v>
      </c>
      <c r="B71" s="6" t="s">
        <v>133</v>
      </c>
      <c r="C71" s="10">
        <v>0</v>
      </c>
      <c r="D71" s="10">
        <v>0</v>
      </c>
      <c r="E71" s="10">
        <f t="shared" si="1"/>
        <v>0</v>
      </c>
      <c r="F71" s="10">
        <v>59683.12</v>
      </c>
      <c r="G71" s="10">
        <v>0</v>
      </c>
      <c r="H71" s="10">
        <f t="shared" si="2"/>
        <v>59683.12</v>
      </c>
    </row>
    <row r="72" spans="1:8" x14ac:dyDescent="0.25">
      <c r="A72" s="6" t="s">
        <v>134</v>
      </c>
      <c r="B72" s="6" t="s">
        <v>135</v>
      </c>
      <c r="C72" s="10">
        <v>0</v>
      </c>
      <c r="D72" s="10">
        <v>0</v>
      </c>
      <c r="E72" s="10">
        <f t="shared" ref="E72:E135" si="3">C72-D72</f>
        <v>0</v>
      </c>
      <c r="F72" s="10">
        <v>295484</v>
      </c>
      <c r="G72" s="10">
        <v>0</v>
      </c>
      <c r="H72" s="10">
        <f t="shared" ref="H72:H135" si="4">F72-G72</f>
        <v>295484</v>
      </c>
    </row>
    <row r="73" spans="1:8" x14ac:dyDescent="0.25">
      <c r="A73" s="6" t="s">
        <v>136</v>
      </c>
      <c r="B73" s="6" t="s">
        <v>137</v>
      </c>
      <c r="C73" s="10">
        <v>0</v>
      </c>
      <c r="D73" s="10">
        <v>0</v>
      </c>
      <c r="E73" s="10">
        <f t="shared" si="3"/>
        <v>0</v>
      </c>
      <c r="F73" s="10">
        <v>14987432.859999999</v>
      </c>
      <c r="G73" s="10">
        <v>0</v>
      </c>
      <c r="H73" s="10">
        <f t="shared" si="4"/>
        <v>14987432.859999999</v>
      </c>
    </row>
    <row r="74" spans="1:8" x14ac:dyDescent="0.25">
      <c r="A74" s="6" t="s">
        <v>138</v>
      </c>
      <c r="B74" s="6" t="s">
        <v>139</v>
      </c>
      <c r="C74" s="10">
        <v>0</v>
      </c>
      <c r="D74" s="10">
        <v>0</v>
      </c>
      <c r="E74" s="10">
        <f t="shared" si="3"/>
        <v>0</v>
      </c>
      <c r="F74" s="10">
        <v>1313747.74</v>
      </c>
      <c r="G74" s="10">
        <v>0</v>
      </c>
      <c r="H74" s="10">
        <f t="shared" si="4"/>
        <v>1313747.74</v>
      </c>
    </row>
    <row r="75" spans="1:8" x14ac:dyDescent="0.25">
      <c r="A75" s="6" t="s">
        <v>140</v>
      </c>
      <c r="B75" s="6" t="s">
        <v>141</v>
      </c>
      <c r="C75" s="10">
        <v>0</v>
      </c>
      <c r="D75" s="10">
        <v>0</v>
      </c>
      <c r="E75" s="10">
        <f t="shared" si="3"/>
        <v>0</v>
      </c>
      <c r="F75" s="10">
        <v>168816.39</v>
      </c>
      <c r="G75" s="10">
        <v>0</v>
      </c>
      <c r="H75" s="10">
        <f t="shared" si="4"/>
        <v>168816.39</v>
      </c>
    </row>
    <row r="76" spans="1:8" x14ac:dyDescent="0.25">
      <c r="A76" s="6" t="s">
        <v>142</v>
      </c>
      <c r="B76" s="6" t="s">
        <v>143</v>
      </c>
      <c r="C76" s="10">
        <v>0</v>
      </c>
      <c r="D76" s="10">
        <v>0</v>
      </c>
      <c r="E76" s="10">
        <f t="shared" si="3"/>
        <v>0</v>
      </c>
      <c r="F76" s="10">
        <v>354890.55</v>
      </c>
      <c r="G76" s="10">
        <v>0</v>
      </c>
      <c r="H76" s="10">
        <f t="shared" si="4"/>
        <v>354890.55</v>
      </c>
    </row>
    <row r="77" spans="1:8" x14ac:dyDescent="0.25">
      <c r="A77" s="6" t="s">
        <v>144</v>
      </c>
      <c r="B77" s="6" t="s">
        <v>145</v>
      </c>
      <c r="C77" s="10">
        <v>0</v>
      </c>
      <c r="D77" s="10">
        <v>0</v>
      </c>
      <c r="E77" s="10">
        <f t="shared" si="3"/>
        <v>0</v>
      </c>
      <c r="F77" s="10">
        <v>180045</v>
      </c>
      <c r="G77" s="10">
        <v>0</v>
      </c>
      <c r="H77" s="10">
        <f t="shared" si="4"/>
        <v>180045</v>
      </c>
    </row>
    <row r="78" spans="1:8" x14ac:dyDescent="0.25">
      <c r="A78" s="6" t="s">
        <v>146</v>
      </c>
      <c r="B78" s="6" t="s">
        <v>147</v>
      </c>
      <c r="C78" s="10">
        <v>0</v>
      </c>
      <c r="D78" s="10">
        <v>0</v>
      </c>
      <c r="E78" s="10">
        <f t="shared" si="3"/>
        <v>0</v>
      </c>
      <c r="F78" s="10">
        <v>445770.41</v>
      </c>
      <c r="G78" s="10">
        <v>0</v>
      </c>
      <c r="H78" s="10">
        <f t="shared" si="4"/>
        <v>445770.41</v>
      </c>
    </row>
    <row r="79" spans="1:8" x14ac:dyDescent="0.25">
      <c r="A79" s="6" t="s">
        <v>148</v>
      </c>
      <c r="B79" s="6" t="s">
        <v>149</v>
      </c>
      <c r="C79" s="10">
        <v>0</v>
      </c>
      <c r="D79" s="10">
        <v>0</v>
      </c>
      <c r="E79" s="10">
        <f t="shared" si="3"/>
        <v>0</v>
      </c>
      <c r="F79" s="10">
        <v>1916718.73</v>
      </c>
      <c r="G79" s="10">
        <v>0</v>
      </c>
      <c r="H79" s="10">
        <f t="shared" si="4"/>
        <v>1916718.73</v>
      </c>
    </row>
    <row r="80" spans="1:8" x14ac:dyDescent="0.25">
      <c r="A80" s="6" t="s">
        <v>150</v>
      </c>
      <c r="B80" s="6" t="s">
        <v>151</v>
      </c>
      <c r="C80" s="10">
        <v>0</v>
      </c>
      <c r="D80" s="10">
        <v>0</v>
      </c>
      <c r="E80" s="10">
        <f t="shared" si="3"/>
        <v>0</v>
      </c>
      <c r="F80" s="10">
        <v>25222.89</v>
      </c>
      <c r="G80" s="10">
        <v>0</v>
      </c>
      <c r="H80" s="10">
        <f t="shared" si="4"/>
        <v>25222.89</v>
      </c>
    </row>
    <row r="81" spans="1:8" x14ac:dyDescent="0.25">
      <c r="A81" s="6" t="s">
        <v>152</v>
      </c>
      <c r="B81" s="6" t="s">
        <v>153</v>
      </c>
      <c r="C81" s="10">
        <v>0</v>
      </c>
      <c r="D81" s="10">
        <v>0</v>
      </c>
      <c r="E81" s="10">
        <f t="shared" si="3"/>
        <v>0</v>
      </c>
      <c r="F81" s="10">
        <v>147133.54999999999</v>
      </c>
      <c r="G81" s="10">
        <v>0</v>
      </c>
      <c r="H81" s="10">
        <f t="shared" si="4"/>
        <v>147133.54999999999</v>
      </c>
    </row>
    <row r="82" spans="1:8" x14ac:dyDescent="0.25">
      <c r="A82" s="6" t="s">
        <v>154</v>
      </c>
      <c r="B82" s="6" t="s">
        <v>155</v>
      </c>
      <c r="C82" s="10">
        <v>0</v>
      </c>
      <c r="D82" s="10">
        <v>0</v>
      </c>
      <c r="E82" s="10">
        <f t="shared" si="3"/>
        <v>0</v>
      </c>
      <c r="F82" s="10">
        <v>188673.89</v>
      </c>
      <c r="G82" s="10">
        <v>0</v>
      </c>
      <c r="H82" s="10">
        <f t="shared" si="4"/>
        <v>188673.89</v>
      </c>
    </row>
    <row r="83" spans="1:8" x14ac:dyDescent="0.25">
      <c r="A83" s="6" t="s">
        <v>156</v>
      </c>
      <c r="B83" s="6" t="s">
        <v>157</v>
      </c>
      <c r="C83" s="10">
        <v>0</v>
      </c>
      <c r="D83" s="10">
        <v>0</v>
      </c>
      <c r="E83" s="10">
        <f t="shared" si="3"/>
        <v>0</v>
      </c>
      <c r="F83" s="10">
        <v>241719.41</v>
      </c>
      <c r="G83" s="10">
        <v>0</v>
      </c>
      <c r="H83" s="10">
        <f t="shared" si="4"/>
        <v>241719.41</v>
      </c>
    </row>
    <row r="84" spans="1:8" x14ac:dyDescent="0.25">
      <c r="A84" s="6" t="s">
        <v>158</v>
      </c>
      <c r="B84" s="6" t="s">
        <v>159</v>
      </c>
      <c r="C84" s="10">
        <v>0</v>
      </c>
      <c r="D84" s="10">
        <v>0</v>
      </c>
      <c r="E84" s="10">
        <f t="shared" si="3"/>
        <v>0</v>
      </c>
      <c r="F84" s="10">
        <v>71962.69</v>
      </c>
      <c r="G84" s="10">
        <v>0</v>
      </c>
      <c r="H84" s="10">
        <f t="shared" si="4"/>
        <v>71962.69</v>
      </c>
    </row>
    <row r="85" spans="1:8" x14ac:dyDescent="0.25">
      <c r="A85" s="6" t="s">
        <v>160</v>
      </c>
      <c r="B85" s="6" t="s">
        <v>161</v>
      </c>
      <c r="C85" s="10">
        <v>0</v>
      </c>
      <c r="D85" s="10">
        <v>0</v>
      </c>
      <c r="E85" s="10">
        <f t="shared" si="3"/>
        <v>0</v>
      </c>
      <c r="F85" s="10">
        <v>4670549.93</v>
      </c>
      <c r="G85" s="10">
        <v>0</v>
      </c>
      <c r="H85" s="10">
        <f t="shared" si="4"/>
        <v>4670549.93</v>
      </c>
    </row>
    <row r="86" spans="1:8" x14ac:dyDescent="0.25">
      <c r="A86" s="6" t="s">
        <v>162</v>
      </c>
      <c r="B86" s="6" t="s">
        <v>163</v>
      </c>
      <c r="C86" s="10">
        <v>0</v>
      </c>
      <c r="D86" s="10">
        <v>0</v>
      </c>
      <c r="E86" s="10">
        <f t="shared" si="3"/>
        <v>0</v>
      </c>
      <c r="F86" s="10">
        <v>88114.19</v>
      </c>
      <c r="G86" s="10">
        <v>0</v>
      </c>
      <c r="H86" s="10">
        <f t="shared" si="4"/>
        <v>88114.19</v>
      </c>
    </row>
    <row r="87" spans="1:8" x14ac:dyDescent="0.25">
      <c r="A87" s="6" t="s">
        <v>164</v>
      </c>
      <c r="B87" s="6" t="s">
        <v>165</v>
      </c>
      <c r="C87" s="10">
        <v>0</v>
      </c>
      <c r="D87" s="10">
        <v>0</v>
      </c>
      <c r="E87" s="10">
        <f t="shared" si="3"/>
        <v>0</v>
      </c>
      <c r="F87" s="10">
        <v>103491.31</v>
      </c>
      <c r="G87" s="10">
        <v>0</v>
      </c>
      <c r="H87" s="10">
        <f t="shared" si="4"/>
        <v>103491.31</v>
      </c>
    </row>
    <row r="88" spans="1:8" x14ac:dyDescent="0.25">
      <c r="A88" s="6" t="s">
        <v>166</v>
      </c>
      <c r="B88" s="6" t="s">
        <v>167</v>
      </c>
      <c r="C88" s="10">
        <v>0</v>
      </c>
      <c r="D88" s="10">
        <v>0</v>
      </c>
      <c r="E88" s="10">
        <f t="shared" si="3"/>
        <v>0</v>
      </c>
      <c r="F88" s="10">
        <v>230269.54</v>
      </c>
      <c r="G88" s="10">
        <v>0</v>
      </c>
      <c r="H88" s="10">
        <f t="shared" si="4"/>
        <v>230269.54</v>
      </c>
    </row>
    <row r="89" spans="1:8" x14ac:dyDescent="0.25">
      <c r="A89" s="6" t="s">
        <v>168</v>
      </c>
      <c r="B89" s="6" t="s">
        <v>169</v>
      </c>
      <c r="C89" s="10">
        <v>0</v>
      </c>
      <c r="D89" s="10">
        <v>0</v>
      </c>
      <c r="E89" s="10">
        <f t="shared" si="3"/>
        <v>0</v>
      </c>
      <c r="F89" s="10">
        <v>630074.54</v>
      </c>
      <c r="G89" s="10">
        <v>0</v>
      </c>
      <c r="H89" s="10">
        <f t="shared" si="4"/>
        <v>630074.54</v>
      </c>
    </row>
    <row r="90" spans="1:8" x14ac:dyDescent="0.25">
      <c r="A90" s="6" t="s">
        <v>170</v>
      </c>
      <c r="B90" s="6" t="s">
        <v>171</v>
      </c>
      <c r="C90" s="10">
        <v>0</v>
      </c>
      <c r="D90" s="10">
        <v>0</v>
      </c>
      <c r="E90" s="10">
        <f t="shared" si="3"/>
        <v>0</v>
      </c>
      <c r="F90" s="10">
        <v>230546.11</v>
      </c>
      <c r="G90" s="10">
        <v>0</v>
      </c>
      <c r="H90" s="10">
        <f t="shared" si="4"/>
        <v>230546.11</v>
      </c>
    </row>
    <row r="91" spans="1:8" x14ac:dyDescent="0.25">
      <c r="A91" s="6" t="s">
        <v>172</v>
      </c>
      <c r="B91" s="6" t="s">
        <v>173</v>
      </c>
      <c r="C91" s="10">
        <v>0</v>
      </c>
      <c r="D91" s="10">
        <v>0</v>
      </c>
      <c r="E91" s="10">
        <f t="shared" si="3"/>
        <v>0</v>
      </c>
      <c r="F91" s="10">
        <v>1448878.29</v>
      </c>
      <c r="G91" s="10">
        <v>0</v>
      </c>
      <c r="H91" s="10">
        <f t="shared" si="4"/>
        <v>1448878.29</v>
      </c>
    </row>
    <row r="92" spans="1:8" x14ac:dyDescent="0.25">
      <c r="A92" s="6" t="s">
        <v>174</v>
      </c>
      <c r="B92" s="6" t="s">
        <v>175</v>
      </c>
      <c r="C92" s="10">
        <v>0</v>
      </c>
      <c r="D92" s="10">
        <v>0</v>
      </c>
      <c r="E92" s="10">
        <f t="shared" si="3"/>
        <v>0</v>
      </c>
      <c r="F92" s="10">
        <v>57083.39</v>
      </c>
      <c r="G92" s="10">
        <v>0</v>
      </c>
      <c r="H92" s="10">
        <f t="shared" si="4"/>
        <v>57083.39</v>
      </c>
    </row>
    <row r="93" spans="1:8" x14ac:dyDescent="0.25">
      <c r="A93" s="6" t="s">
        <v>176</v>
      </c>
      <c r="B93" s="6" t="s">
        <v>177</v>
      </c>
      <c r="C93" s="10">
        <v>0</v>
      </c>
      <c r="D93" s="10">
        <v>0</v>
      </c>
      <c r="E93" s="10">
        <f t="shared" si="3"/>
        <v>0</v>
      </c>
      <c r="F93" s="10">
        <v>305385.09000000003</v>
      </c>
      <c r="G93" s="10">
        <v>0</v>
      </c>
      <c r="H93" s="10">
        <f t="shared" si="4"/>
        <v>305385.09000000003</v>
      </c>
    </row>
    <row r="94" spans="1:8" x14ac:dyDescent="0.25">
      <c r="A94" s="6" t="s">
        <v>178</v>
      </c>
      <c r="B94" s="6" t="s">
        <v>179</v>
      </c>
      <c r="C94" s="10">
        <v>0</v>
      </c>
      <c r="D94" s="10">
        <v>0</v>
      </c>
      <c r="E94" s="10">
        <f t="shared" si="3"/>
        <v>0</v>
      </c>
      <c r="F94" s="10">
        <v>159357.81</v>
      </c>
      <c r="G94" s="10">
        <v>0</v>
      </c>
      <c r="H94" s="10">
        <f t="shared" si="4"/>
        <v>159357.81</v>
      </c>
    </row>
    <row r="95" spans="1:8" x14ac:dyDescent="0.25">
      <c r="A95" s="6" t="s">
        <v>180</v>
      </c>
      <c r="B95" s="6" t="s">
        <v>181</v>
      </c>
      <c r="C95" s="10">
        <v>0</v>
      </c>
      <c r="D95" s="10">
        <v>0</v>
      </c>
      <c r="E95" s="10">
        <f t="shared" si="3"/>
        <v>0</v>
      </c>
      <c r="F95" s="10">
        <v>127663.25</v>
      </c>
      <c r="G95" s="10">
        <v>0</v>
      </c>
      <c r="H95" s="10">
        <f t="shared" si="4"/>
        <v>127663.25</v>
      </c>
    </row>
    <row r="96" spans="1:8" x14ac:dyDescent="0.25">
      <c r="A96" s="6" t="s">
        <v>182</v>
      </c>
      <c r="B96" s="6" t="s">
        <v>183</v>
      </c>
      <c r="C96" s="10">
        <v>0</v>
      </c>
      <c r="D96" s="10">
        <v>0</v>
      </c>
      <c r="E96" s="10">
        <f t="shared" si="3"/>
        <v>0</v>
      </c>
      <c r="F96" s="10">
        <v>344823.52</v>
      </c>
      <c r="G96" s="10">
        <v>0</v>
      </c>
      <c r="H96" s="10">
        <f t="shared" si="4"/>
        <v>344823.52</v>
      </c>
    </row>
    <row r="97" spans="1:8" x14ac:dyDescent="0.25">
      <c r="A97" s="6" t="s">
        <v>184</v>
      </c>
      <c r="B97" s="6" t="s">
        <v>185</v>
      </c>
      <c r="C97" s="10">
        <v>0</v>
      </c>
      <c r="D97" s="10">
        <v>0</v>
      </c>
      <c r="E97" s="10">
        <f t="shared" si="3"/>
        <v>0</v>
      </c>
      <c r="F97" s="10">
        <v>347312.62</v>
      </c>
      <c r="G97" s="10">
        <v>0</v>
      </c>
      <c r="H97" s="10">
        <f t="shared" si="4"/>
        <v>347312.62</v>
      </c>
    </row>
    <row r="98" spans="1:8" x14ac:dyDescent="0.25">
      <c r="A98" s="6" t="s">
        <v>186</v>
      </c>
      <c r="B98" s="6" t="s">
        <v>187</v>
      </c>
      <c r="C98" s="10">
        <v>0</v>
      </c>
      <c r="D98" s="10">
        <v>0</v>
      </c>
      <c r="E98" s="10">
        <f t="shared" si="3"/>
        <v>0</v>
      </c>
      <c r="F98" s="10">
        <v>98236.54</v>
      </c>
      <c r="G98" s="10">
        <v>0</v>
      </c>
      <c r="H98" s="10">
        <f t="shared" si="4"/>
        <v>98236.54</v>
      </c>
    </row>
    <row r="99" spans="1:8" x14ac:dyDescent="0.25">
      <c r="A99" s="6" t="s">
        <v>188</v>
      </c>
      <c r="B99" s="6" t="s">
        <v>189</v>
      </c>
      <c r="C99" s="10">
        <v>0</v>
      </c>
      <c r="D99" s="10">
        <v>0</v>
      </c>
      <c r="E99" s="10">
        <f t="shared" si="3"/>
        <v>0</v>
      </c>
      <c r="F99" s="10">
        <v>28652.32</v>
      </c>
      <c r="G99" s="10">
        <v>0</v>
      </c>
      <c r="H99" s="10">
        <f t="shared" si="4"/>
        <v>28652.32</v>
      </c>
    </row>
    <row r="100" spans="1:8" x14ac:dyDescent="0.25">
      <c r="A100" s="6" t="s">
        <v>190</v>
      </c>
      <c r="B100" s="6" t="s">
        <v>191</v>
      </c>
      <c r="C100" s="10">
        <v>0</v>
      </c>
      <c r="D100" s="10">
        <v>0</v>
      </c>
      <c r="E100" s="10">
        <f t="shared" si="3"/>
        <v>0</v>
      </c>
      <c r="F100" s="10">
        <v>102329.73</v>
      </c>
      <c r="G100" s="10">
        <v>0</v>
      </c>
      <c r="H100" s="10">
        <f t="shared" si="4"/>
        <v>102329.73</v>
      </c>
    </row>
    <row r="101" spans="1:8" x14ac:dyDescent="0.25">
      <c r="A101" s="6" t="s">
        <v>192</v>
      </c>
      <c r="B101" s="6" t="s">
        <v>193</v>
      </c>
      <c r="C101" s="10">
        <v>0</v>
      </c>
      <c r="D101" s="10">
        <v>0</v>
      </c>
      <c r="E101" s="10">
        <f t="shared" si="3"/>
        <v>0</v>
      </c>
      <c r="F101" s="10">
        <v>252339.57</v>
      </c>
      <c r="G101" s="10">
        <v>0</v>
      </c>
      <c r="H101" s="10">
        <f t="shared" si="4"/>
        <v>252339.57</v>
      </c>
    </row>
    <row r="102" spans="1:8" x14ac:dyDescent="0.25">
      <c r="A102" s="6" t="s">
        <v>194</v>
      </c>
      <c r="B102" s="6" t="s">
        <v>195</v>
      </c>
      <c r="C102" s="10">
        <v>0</v>
      </c>
      <c r="D102" s="10">
        <v>0</v>
      </c>
      <c r="E102" s="10">
        <f t="shared" si="3"/>
        <v>0</v>
      </c>
      <c r="F102" s="10">
        <v>41816.9</v>
      </c>
      <c r="G102" s="10">
        <v>0</v>
      </c>
      <c r="H102" s="10">
        <f t="shared" si="4"/>
        <v>41816.9</v>
      </c>
    </row>
    <row r="103" spans="1:8" x14ac:dyDescent="0.25">
      <c r="A103" s="6" t="s">
        <v>196</v>
      </c>
      <c r="B103" s="6" t="s">
        <v>197</v>
      </c>
      <c r="C103" s="10">
        <v>0</v>
      </c>
      <c r="D103" s="10">
        <v>0</v>
      </c>
      <c r="E103" s="10">
        <f t="shared" si="3"/>
        <v>0</v>
      </c>
      <c r="F103" s="10">
        <v>97959.97</v>
      </c>
      <c r="G103" s="10">
        <v>0</v>
      </c>
      <c r="H103" s="10">
        <f t="shared" si="4"/>
        <v>97959.97</v>
      </c>
    </row>
    <row r="104" spans="1:8" x14ac:dyDescent="0.25">
      <c r="A104" s="6" t="s">
        <v>198</v>
      </c>
      <c r="B104" s="6" t="s">
        <v>199</v>
      </c>
      <c r="C104" s="10">
        <v>0</v>
      </c>
      <c r="D104" s="10">
        <v>0</v>
      </c>
      <c r="E104" s="10">
        <f t="shared" si="3"/>
        <v>0</v>
      </c>
      <c r="F104" s="10">
        <v>234141.48</v>
      </c>
      <c r="G104" s="10">
        <v>0</v>
      </c>
      <c r="H104" s="10">
        <f t="shared" si="4"/>
        <v>234141.48</v>
      </c>
    </row>
    <row r="105" spans="1:8" x14ac:dyDescent="0.25">
      <c r="A105" s="6" t="s">
        <v>200</v>
      </c>
      <c r="B105" s="6" t="s">
        <v>201</v>
      </c>
      <c r="C105" s="10">
        <v>0</v>
      </c>
      <c r="D105" s="10">
        <v>0</v>
      </c>
      <c r="E105" s="10">
        <f t="shared" si="3"/>
        <v>0</v>
      </c>
      <c r="F105" s="10">
        <v>21074.39</v>
      </c>
      <c r="G105" s="10">
        <v>0</v>
      </c>
      <c r="H105" s="10">
        <f t="shared" si="4"/>
        <v>21074.39</v>
      </c>
    </row>
    <row r="106" spans="1:8" x14ac:dyDescent="0.25">
      <c r="A106" s="6" t="s">
        <v>202</v>
      </c>
      <c r="B106" s="6" t="s">
        <v>203</v>
      </c>
      <c r="C106" s="10">
        <v>0</v>
      </c>
      <c r="D106" s="10">
        <v>0</v>
      </c>
      <c r="E106" s="10">
        <f t="shared" si="3"/>
        <v>0</v>
      </c>
      <c r="F106" s="10">
        <v>21738.15</v>
      </c>
      <c r="G106" s="10">
        <v>0</v>
      </c>
      <c r="H106" s="10">
        <f t="shared" si="4"/>
        <v>21738.15</v>
      </c>
    </row>
    <row r="107" spans="1:8" x14ac:dyDescent="0.25">
      <c r="A107" s="6" t="s">
        <v>204</v>
      </c>
      <c r="B107" s="6" t="s">
        <v>205</v>
      </c>
      <c r="C107" s="10">
        <v>0</v>
      </c>
      <c r="D107" s="10">
        <v>0</v>
      </c>
      <c r="E107" s="10">
        <f t="shared" si="3"/>
        <v>0</v>
      </c>
      <c r="F107" s="10">
        <v>41374.400000000001</v>
      </c>
      <c r="G107" s="10">
        <v>0</v>
      </c>
      <c r="H107" s="10">
        <f t="shared" si="4"/>
        <v>41374.400000000001</v>
      </c>
    </row>
    <row r="108" spans="1:8" x14ac:dyDescent="0.25">
      <c r="A108" s="6" t="s">
        <v>206</v>
      </c>
      <c r="B108" s="6" t="s">
        <v>207</v>
      </c>
      <c r="C108" s="10">
        <v>0</v>
      </c>
      <c r="D108" s="10">
        <v>0</v>
      </c>
      <c r="E108" s="10">
        <f t="shared" si="3"/>
        <v>0</v>
      </c>
      <c r="F108" s="10">
        <v>294598.98</v>
      </c>
      <c r="G108" s="10">
        <v>0</v>
      </c>
      <c r="H108" s="10">
        <f t="shared" si="4"/>
        <v>294598.98</v>
      </c>
    </row>
    <row r="109" spans="1:8" x14ac:dyDescent="0.25">
      <c r="A109" s="6" t="s">
        <v>208</v>
      </c>
      <c r="B109" s="6" t="s">
        <v>209</v>
      </c>
      <c r="C109" s="10">
        <v>0</v>
      </c>
      <c r="D109" s="10">
        <v>0</v>
      </c>
      <c r="E109" s="10">
        <f t="shared" si="3"/>
        <v>0</v>
      </c>
      <c r="F109" s="10">
        <v>335420.25</v>
      </c>
      <c r="G109" s="10">
        <v>0</v>
      </c>
      <c r="H109" s="10">
        <f t="shared" si="4"/>
        <v>335420.25</v>
      </c>
    </row>
    <row r="110" spans="1:8" x14ac:dyDescent="0.25">
      <c r="A110" s="6" t="s">
        <v>210</v>
      </c>
      <c r="B110" s="6" t="s">
        <v>211</v>
      </c>
      <c r="C110" s="10">
        <v>0</v>
      </c>
      <c r="D110" s="10">
        <v>0</v>
      </c>
      <c r="E110" s="10">
        <f t="shared" si="3"/>
        <v>0</v>
      </c>
      <c r="F110" s="10">
        <v>149622.65</v>
      </c>
      <c r="G110" s="10">
        <v>0</v>
      </c>
      <c r="H110" s="10">
        <f t="shared" si="4"/>
        <v>149622.65</v>
      </c>
    </row>
    <row r="111" spans="1:8" x14ac:dyDescent="0.25">
      <c r="A111" s="6" t="s">
        <v>212</v>
      </c>
      <c r="B111" s="6" t="s">
        <v>213</v>
      </c>
      <c r="C111" s="10">
        <v>0</v>
      </c>
      <c r="D111" s="10">
        <v>0</v>
      </c>
      <c r="E111" s="10">
        <f t="shared" si="3"/>
        <v>0</v>
      </c>
      <c r="F111" s="10">
        <v>424696.02</v>
      </c>
      <c r="G111" s="10">
        <v>0</v>
      </c>
      <c r="H111" s="10">
        <f t="shared" si="4"/>
        <v>424696.02</v>
      </c>
    </row>
    <row r="112" spans="1:8" x14ac:dyDescent="0.25">
      <c r="A112" s="6" t="s">
        <v>214</v>
      </c>
      <c r="B112" s="6" t="s">
        <v>215</v>
      </c>
      <c r="C112" s="10">
        <v>0</v>
      </c>
      <c r="D112" s="10">
        <v>0</v>
      </c>
      <c r="E112" s="10">
        <f t="shared" si="3"/>
        <v>0</v>
      </c>
      <c r="F112" s="10">
        <v>13773.03</v>
      </c>
      <c r="G112" s="10">
        <v>0</v>
      </c>
      <c r="H112" s="10">
        <f t="shared" si="4"/>
        <v>13773.03</v>
      </c>
    </row>
    <row r="113" spans="1:8" x14ac:dyDescent="0.25">
      <c r="A113" s="6" t="s">
        <v>216</v>
      </c>
      <c r="B113" s="6" t="s">
        <v>217</v>
      </c>
      <c r="C113" s="10">
        <v>0</v>
      </c>
      <c r="D113" s="10">
        <v>0</v>
      </c>
      <c r="E113" s="10">
        <f t="shared" si="3"/>
        <v>0</v>
      </c>
      <c r="F113" s="10">
        <v>1453745.86</v>
      </c>
      <c r="G113" s="10">
        <v>0</v>
      </c>
      <c r="H113" s="10">
        <f t="shared" si="4"/>
        <v>1453745.86</v>
      </c>
    </row>
    <row r="114" spans="1:8" x14ac:dyDescent="0.25">
      <c r="A114" s="6" t="s">
        <v>218</v>
      </c>
      <c r="B114" s="6" t="s">
        <v>219</v>
      </c>
      <c r="C114" s="10">
        <v>0</v>
      </c>
      <c r="D114" s="10">
        <v>0</v>
      </c>
      <c r="E114" s="10">
        <f t="shared" si="3"/>
        <v>0</v>
      </c>
      <c r="F114" s="10">
        <v>162400.04</v>
      </c>
      <c r="G114" s="10">
        <v>0</v>
      </c>
      <c r="H114" s="10">
        <f t="shared" si="4"/>
        <v>162400.04</v>
      </c>
    </row>
    <row r="115" spans="1:8" x14ac:dyDescent="0.25">
      <c r="A115" s="6" t="s">
        <v>220</v>
      </c>
      <c r="B115" s="6" t="s">
        <v>221</v>
      </c>
      <c r="C115" s="10">
        <v>0</v>
      </c>
      <c r="D115" s="10">
        <v>0</v>
      </c>
      <c r="E115" s="10">
        <f t="shared" si="3"/>
        <v>0</v>
      </c>
      <c r="F115" s="10">
        <v>68146.070000000007</v>
      </c>
      <c r="G115" s="10">
        <v>0</v>
      </c>
      <c r="H115" s="10">
        <f t="shared" si="4"/>
        <v>68146.070000000007</v>
      </c>
    </row>
    <row r="116" spans="1:8" x14ac:dyDescent="0.25">
      <c r="A116" s="6" t="s">
        <v>222</v>
      </c>
      <c r="B116" s="6" t="s">
        <v>223</v>
      </c>
      <c r="C116" s="10">
        <v>0</v>
      </c>
      <c r="D116" s="10">
        <v>0</v>
      </c>
      <c r="E116" s="10">
        <f t="shared" si="3"/>
        <v>0</v>
      </c>
      <c r="F116" s="10">
        <v>92262.69</v>
      </c>
      <c r="G116" s="10">
        <v>0</v>
      </c>
      <c r="H116" s="10">
        <f t="shared" si="4"/>
        <v>92262.69</v>
      </c>
    </row>
    <row r="117" spans="1:8" x14ac:dyDescent="0.25">
      <c r="A117" s="6" t="s">
        <v>224</v>
      </c>
      <c r="B117" s="6" t="s">
        <v>225</v>
      </c>
      <c r="C117" s="10">
        <v>0</v>
      </c>
      <c r="D117" s="10">
        <v>0</v>
      </c>
      <c r="E117" s="10">
        <f t="shared" si="3"/>
        <v>0</v>
      </c>
      <c r="F117" s="10">
        <v>269542.03000000003</v>
      </c>
      <c r="G117" s="10">
        <v>0</v>
      </c>
      <c r="H117" s="10">
        <f t="shared" si="4"/>
        <v>269542.03000000003</v>
      </c>
    </row>
    <row r="118" spans="1:8" x14ac:dyDescent="0.25">
      <c r="A118" s="6" t="s">
        <v>226</v>
      </c>
      <c r="B118" s="6" t="s">
        <v>227</v>
      </c>
      <c r="C118" s="10">
        <v>0</v>
      </c>
      <c r="D118" s="10">
        <v>0</v>
      </c>
      <c r="E118" s="10">
        <f t="shared" si="3"/>
        <v>0</v>
      </c>
      <c r="F118" s="10">
        <v>142487.23000000001</v>
      </c>
      <c r="G118" s="10">
        <v>0</v>
      </c>
      <c r="H118" s="10">
        <f t="shared" si="4"/>
        <v>142487.23000000001</v>
      </c>
    </row>
    <row r="119" spans="1:8" x14ac:dyDescent="0.25">
      <c r="A119" s="6" t="s">
        <v>228</v>
      </c>
      <c r="B119" s="6" t="s">
        <v>229</v>
      </c>
      <c r="C119" s="10">
        <v>0</v>
      </c>
      <c r="D119" s="10">
        <v>0</v>
      </c>
      <c r="E119" s="10">
        <f t="shared" si="3"/>
        <v>0</v>
      </c>
      <c r="F119" s="10">
        <v>175288.05</v>
      </c>
      <c r="G119" s="10">
        <v>0</v>
      </c>
      <c r="H119" s="10">
        <f t="shared" si="4"/>
        <v>175288.05</v>
      </c>
    </row>
    <row r="120" spans="1:8" x14ac:dyDescent="0.25">
      <c r="A120" s="6" t="s">
        <v>230</v>
      </c>
      <c r="B120" s="6" t="s">
        <v>231</v>
      </c>
      <c r="C120" s="10">
        <v>0</v>
      </c>
      <c r="D120" s="10">
        <v>0</v>
      </c>
      <c r="E120" s="10">
        <f t="shared" si="3"/>
        <v>0</v>
      </c>
      <c r="F120" s="10">
        <v>37281.21</v>
      </c>
      <c r="G120" s="10">
        <v>0</v>
      </c>
      <c r="H120" s="10">
        <f t="shared" si="4"/>
        <v>37281.21</v>
      </c>
    </row>
    <row r="121" spans="1:8" x14ac:dyDescent="0.25">
      <c r="A121" s="6" t="s">
        <v>232</v>
      </c>
      <c r="B121" s="6" t="s">
        <v>233</v>
      </c>
      <c r="C121" s="10">
        <v>0</v>
      </c>
      <c r="D121" s="10">
        <v>0</v>
      </c>
      <c r="E121" s="10">
        <f t="shared" si="3"/>
        <v>0</v>
      </c>
      <c r="F121" s="10">
        <v>574761.18000000005</v>
      </c>
      <c r="G121" s="10">
        <v>0</v>
      </c>
      <c r="H121" s="10">
        <f t="shared" si="4"/>
        <v>574761.18000000005</v>
      </c>
    </row>
    <row r="122" spans="1:8" x14ac:dyDescent="0.25">
      <c r="A122" s="6" t="s">
        <v>234</v>
      </c>
      <c r="B122" s="6" t="s">
        <v>235</v>
      </c>
      <c r="C122" s="10">
        <v>0</v>
      </c>
      <c r="D122" s="10">
        <v>0</v>
      </c>
      <c r="E122" s="10">
        <f t="shared" si="3"/>
        <v>0</v>
      </c>
      <c r="F122" s="10">
        <v>228499.51</v>
      </c>
      <c r="G122" s="10">
        <v>0</v>
      </c>
      <c r="H122" s="10">
        <f t="shared" si="4"/>
        <v>228499.51</v>
      </c>
    </row>
    <row r="123" spans="1:8" x14ac:dyDescent="0.25">
      <c r="A123" s="6" t="s">
        <v>236</v>
      </c>
      <c r="B123" s="6" t="s">
        <v>237</v>
      </c>
      <c r="C123" s="10">
        <v>0</v>
      </c>
      <c r="D123" s="10">
        <v>0</v>
      </c>
      <c r="E123" s="10">
        <f t="shared" si="3"/>
        <v>0</v>
      </c>
      <c r="F123" s="10">
        <v>122408.48</v>
      </c>
      <c r="G123" s="10">
        <v>0</v>
      </c>
      <c r="H123" s="10">
        <f t="shared" si="4"/>
        <v>122408.48</v>
      </c>
    </row>
    <row r="124" spans="1:8" x14ac:dyDescent="0.25">
      <c r="A124" s="6" t="s">
        <v>238</v>
      </c>
      <c r="B124" s="6" t="s">
        <v>239</v>
      </c>
      <c r="C124" s="10">
        <v>0</v>
      </c>
      <c r="D124" s="10">
        <v>0</v>
      </c>
      <c r="E124" s="10">
        <f t="shared" si="3"/>
        <v>0</v>
      </c>
      <c r="F124" s="10">
        <v>132143.63</v>
      </c>
      <c r="G124" s="10">
        <v>0</v>
      </c>
      <c r="H124" s="10">
        <f t="shared" si="4"/>
        <v>132143.63</v>
      </c>
    </row>
    <row r="125" spans="1:8" x14ac:dyDescent="0.25">
      <c r="A125" s="6" t="s">
        <v>240</v>
      </c>
      <c r="B125" s="6" t="s">
        <v>241</v>
      </c>
      <c r="C125" s="10">
        <v>0</v>
      </c>
      <c r="D125" s="10">
        <v>0</v>
      </c>
      <c r="E125" s="10">
        <f t="shared" si="3"/>
        <v>0</v>
      </c>
      <c r="F125" s="10">
        <v>40655.32</v>
      </c>
      <c r="G125" s="10">
        <v>0</v>
      </c>
      <c r="H125" s="10">
        <f t="shared" si="4"/>
        <v>40655.32</v>
      </c>
    </row>
    <row r="126" spans="1:8" x14ac:dyDescent="0.25">
      <c r="A126" s="6" t="s">
        <v>242</v>
      </c>
      <c r="B126" s="6" t="s">
        <v>243</v>
      </c>
      <c r="C126" s="10">
        <v>0</v>
      </c>
      <c r="D126" s="10">
        <v>0</v>
      </c>
      <c r="E126" s="10">
        <f t="shared" si="3"/>
        <v>0</v>
      </c>
      <c r="F126" s="10">
        <v>24835.7</v>
      </c>
      <c r="G126" s="10">
        <v>0</v>
      </c>
      <c r="H126" s="10">
        <f t="shared" si="4"/>
        <v>24835.7</v>
      </c>
    </row>
    <row r="127" spans="1:8" x14ac:dyDescent="0.25">
      <c r="A127" s="6" t="s">
        <v>244</v>
      </c>
      <c r="B127" s="6" t="s">
        <v>245</v>
      </c>
      <c r="C127" s="10">
        <v>0</v>
      </c>
      <c r="D127" s="10">
        <v>0</v>
      </c>
      <c r="E127" s="10">
        <f t="shared" si="3"/>
        <v>0</v>
      </c>
      <c r="F127" s="10">
        <v>32966.769999999997</v>
      </c>
      <c r="G127" s="10">
        <v>0</v>
      </c>
      <c r="H127" s="10">
        <f t="shared" si="4"/>
        <v>32966.769999999997</v>
      </c>
    </row>
    <row r="128" spans="1:8" x14ac:dyDescent="0.25">
      <c r="A128" s="6" t="s">
        <v>246</v>
      </c>
      <c r="B128" s="6" t="s">
        <v>247</v>
      </c>
      <c r="C128" s="10">
        <v>0</v>
      </c>
      <c r="D128" s="10">
        <v>0</v>
      </c>
      <c r="E128" s="10">
        <f t="shared" si="3"/>
        <v>0</v>
      </c>
      <c r="F128" s="10">
        <v>36119.629999999997</v>
      </c>
      <c r="G128" s="10">
        <v>0</v>
      </c>
      <c r="H128" s="10">
        <f t="shared" si="4"/>
        <v>36119.629999999997</v>
      </c>
    </row>
    <row r="129" spans="1:8" x14ac:dyDescent="0.25">
      <c r="A129" s="6" t="s">
        <v>248</v>
      </c>
      <c r="B129" s="6" t="s">
        <v>249</v>
      </c>
      <c r="C129" s="10">
        <v>0</v>
      </c>
      <c r="D129" s="10">
        <v>0</v>
      </c>
      <c r="E129" s="10">
        <f t="shared" si="3"/>
        <v>0</v>
      </c>
      <c r="F129" s="10">
        <v>156481.51</v>
      </c>
      <c r="G129" s="10">
        <v>0</v>
      </c>
      <c r="H129" s="10">
        <f t="shared" si="4"/>
        <v>156481.51</v>
      </c>
    </row>
    <row r="130" spans="1:8" x14ac:dyDescent="0.25">
      <c r="A130" s="6" t="s">
        <v>250</v>
      </c>
      <c r="B130" s="6" t="s">
        <v>251</v>
      </c>
      <c r="C130" s="10">
        <v>0</v>
      </c>
      <c r="D130" s="10">
        <v>0</v>
      </c>
      <c r="E130" s="10">
        <f t="shared" si="3"/>
        <v>0</v>
      </c>
      <c r="F130" s="10">
        <v>1089452.04</v>
      </c>
      <c r="G130" s="10">
        <v>0</v>
      </c>
      <c r="H130" s="10">
        <f t="shared" si="4"/>
        <v>1089452.04</v>
      </c>
    </row>
    <row r="131" spans="1:8" x14ac:dyDescent="0.25">
      <c r="A131" s="6" t="s">
        <v>252</v>
      </c>
      <c r="B131" s="6" t="s">
        <v>253</v>
      </c>
      <c r="C131" s="10">
        <v>0</v>
      </c>
      <c r="D131" s="10">
        <v>0</v>
      </c>
      <c r="E131" s="10">
        <f t="shared" si="3"/>
        <v>0</v>
      </c>
      <c r="F131" s="10">
        <v>645064.47</v>
      </c>
      <c r="G131" s="10">
        <v>0</v>
      </c>
      <c r="H131" s="10">
        <f t="shared" si="4"/>
        <v>645064.47</v>
      </c>
    </row>
    <row r="132" spans="1:8" x14ac:dyDescent="0.25">
      <c r="A132" s="6" t="s">
        <v>254</v>
      </c>
      <c r="B132" s="6" t="s">
        <v>255</v>
      </c>
      <c r="C132" s="10">
        <v>0</v>
      </c>
      <c r="D132" s="10">
        <v>0</v>
      </c>
      <c r="E132" s="10">
        <f t="shared" si="3"/>
        <v>0</v>
      </c>
      <c r="F132" s="10">
        <v>298470.92</v>
      </c>
      <c r="G132" s="10">
        <v>0</v>
      </c>
      <c r="H132" s="10">
        <f t="shared" si="4"/>
        <v>298470.92</v>
      </c>
    </row>
    <row r="133" spans="1:8" x14ac:dyDescent="0.25">
      <c r="A133" s="6" t="s">
        <v>256</v>
      </c>
      <c r="B133" s="6" t="s">
        <v>257</v>
      </c>
      <c r="C133" s="10">
        <v>0</v>
      </c>
      <c r="D133" s="10">
        <v>0</v>
      </c>
      <c r="E133" s="10">
        <f t="shared" si="3"/>
        <v>0</v>
      </c>
      <c r="F133" s="10">
        <v>69252.33</v>
      </c>
      <c r="G133" s="10">
        <v>0</v>
      </c>
      <c r="H133" s="10">
        <f t="shared" si="4"/>
        <v>69252.33</v>
      </c>
    </row>
    <row r="134" spans="1:8" x14ac:dyDescent="0.25">
      <c r="A134" s="6" t="s">
        <v>258</v>
      </c>
      <c r="B134" s="6" t="s">
        <v>259</v>
      </c>
      <c r="C134" s="10">
        <v>0</v>
      </c>
      <c r="D134" s="10">
        <v>0</v>
      </c>
      <c r="E134" s="10">
        <f t="shared" si="3"/>
        <v>0</v>
      </c>
      <c r="F134" s="10">
        <v>74230.539999999994</v>
      </c>
      <c r="G134" s="10">
        <v>0</v>
      </c>
      <c r="H134" s="10">
        <f t="shared" si="4"/>
        <v>74230.539999999994</v>
      </c>
    </row>
    <row r="135" spans="1:8" x14ac:dyDescent="0.25">
      <c r="A135" s="6" t="s">
        <v>260</v>
      </c>
      <c r="B135" s="6" t="s">
        <v>261</v>
      </c>
      <c r="C135" s="10">
        <v>0</v>
      </c>
      <c r="D135" s="10">
        <v>0</v>
      </c>
      <c r="E135" s="10">
        <f t="shared" si="3"/>
        <v>0</v>
      </c>
      <c r="F135" s="10">
        <v>19691.560000000001</v>
      </c>
      <c r="G135" s="10">
        <v>0</v>
      </c>
      <c r="H135" s="10">
        <f t="shared" si="4"/>
        <v>19691.560000000001</v>
      </c>
    </row>
    <row r="136" spans="1:8" x14ac:dyDescent="0.25">
      <c r="A136" s="6" t="s">
        <v>262</v>
      </c>
      <c r="B136" s="6" t="s">
        <v>263</v>
      </c>
      <c r="C136" s="10">
        <v>0</v>
      </c>
      <c r="D136" s="10">
        <v>0</v>
      </c>
      <c r="E136" s="10">
        <f t="shared" ref="E136:E199" si="5">C136-D136</f>
        <v>0</v>
      </c>
      <c r="F136" s="10">
        <v>286523.23</v>
      </c>
      <c r="G136" s="10">
        <v>0</v>
      </c>
      <c r="H136" s="10">
        <f t="shared" ref="H136:H199" si="6">F136-G136</f>
        <v>286523.23</v>
      </c>
    </row>
    <row r="137" spans="1:8" x14ac:dyDescent="0.25">
      <c r="A137" s="6" t="s">
        <v>264</v>
      </c>
      <c r="B137" s="6" t="s">
        <v>265</v>
      </c>
      <c r="C137" s="10">
        <v>0</v>
      </c>
      <c r="D137" s="10">
        <v>0</v>
      </c>
      <c r="E137" s="10">
        <f t="shared" si="5"/>
        <v>0</v>
      </c>
      <c r="F137" s="10">
        <v>631180.81000000006</v>
      </c>
      <c r="G137" s="10">
        <v>0</v>
      </c>
      <c r="H137" s="10">
        <f t="shared" si="6"/>
        <v>631180.81000000006</v>
      </c>
    </row>
    <row r="138" spans="1:8" x14ac:dyDescent="0.25">
      <c r="A138" s="6" t="s">
        <v>266</v>
      </c>
      <c r="B138" s="6" t="s">
        <v>267</v>
      </c>
      <c r="C138" s="10">
        <v>0</v>
      </c>
      <c r="D138" s="10">
        <v>0</v>
      </c>
      <c r="E138" s="10">
        <f t="shared" si="5"/>
        <v>0</v>
      </c>
      <c r="F138" s="10">
        <v>76332.44</v>
      </c>
      <c r="G138" s="10">
        <v>0</v>
      </c>
      <c r="H138" s="10">
        <f t="shared" si="6"/>
        <v>76332.44</v>
      </c>
    </row>
    <row r="139" spans="1:8" x14ac:dyDescent="0.25">
      <c r="A139" s="6" t="s">
        <v>268</v>
      </c>
      <c r="B139" s="6" t="s">
        <v>269</v>
      </c>
      <c r="C139" s="10">
        <v>0</v>
      </c>
      <c r="D139" s="10">
        <v>0</v>
      </c>
      <c r="E139" s="10">
        <f t="shared" si="5"/>
        <v>0</v>
      </c>
      <c r="F139" s="10">
        <v>217602.78</v>
      </c>
      <c r="G139" s="10">
        <v>0</v>
      </c>
      <c r="H139" s="10">
        <f t="shared" si="6"/>
        <v>217602.78</v>
      </c>
    </row>
    <row r="140" spans="1:8" x14ac:dyDescent="0.25">
      <c r="A140" s="6" t="s">
        <v>270</v>
      </c>
      <c r="B140" s="6" t="s">
        <v>271</v>
      </c>
      <c r="C140" s="10">
        <v>0</v>
      </c>
      <c r="D140" s="10">
        <v>0</v>
      </c>
      <c r="E140" s="10">
        <f t="shared" si="5"/>
        <v>0</v>
      </c>
      <c r="F140" s="10">
        <v>1576430.91</v>
      </c>
      <c r="G140" s="10">
        <v>36533</v>
      </c>
      <c r="H140" s="10">
        <f t="shared" si="6"/>
        <v>1539897.91</v>
      </c>
    </row>
    <row r="141" spans="1:8" x14ac:dyDescent="0.25">
      <c r="A141" s="6" t="s">
        <v>272</v>
      </c>
      <c r="B141" s="6" t="s">
        <v>273</v>
      </c>
      <c r="C141" s="10">
        <v>0</v>
      </c>
      <c r="D141" s="10">
        <v>0</v>
      </c>
      <c r="E141" s="10">
        <f t="shared" si="5"/>
        <v>0</v>
      </c>
      <c r="F141" s="10">
        <v>455284.31</v>
      </c>
      <c r="G141" s="10">
        <v>0</v>
      </c>
      <c r="H141" s="10">
        <f t="shared" si="6"/>
        <v>455284.31</v>
      </c>
    </row>
    <row r="142" spans="1:8" x14ac:dyDescent="0.25">
      <c r="A142" s="6" t="s">
        <v>274</v>
      </c>
      <c r="B142" s="6" t="s">
        <v>275</v>
      </c>
      <c r="C142" s="10">
        <v>0</v>
      </c>
      <c r="D142" s="10">
        <v>0</v>
      </c>
      <c r="E142" s="10">
        <f t="shared" si="5"/>
        <v>0</v>
      </c>
      <c r="F142" s="10">
        <v>674325.24</v>
      </c>
      <c r="G142" s="10">
        <v>0</v>
      </c>
      <c r="H142" s="10">
        <f t="shared" si="6"/>
        <v>674325.24</v>
      </c>
    </row>
    <row r="143" spans="1:8" x14ac:dyDescent="0.25">
      <c r="A143" s="6" t="s">
        <v>276</v>
      </c>
      <c r="B143" s="6" t="s">
        <v>277</v>
      </c>
      <c r="C143" s="10">
        <v>0</v>
      </c>
      <c r="D143" s="10">
        <v>0</v>
      </c>
      <c r="E143" s="10">
        <f t="shared" si="5"/>
        <v>0</v>
      </c>
      <c r="F143" s="10">
        <v>190831.11</v>
      </c>
      <c r="G143" s="10">
        <v>0</v>
      </c>
      <c r="H143" s="10">
        <f t="shared" si="6"/>
        <v>190831.11</v>
      </c>
    </row>
    <row r="144" spans="1:8" x14ac:dyDescent="0.25">
      <c r="A144" s="6" t="s">
        <v>278</v>
      </c>
      <c r="B144" s="6" t="s">
        <v>279</v>
      </c>
      <c r="C144" s="10">
        <v>0</v>
      </c>
      <c r="D144" s="10">
        <v>0</v>
      </c>
      <c r="E144" s="10">
        <f t="shared" si="5"/>
        <v>0</v>
      </c>
      <c r="F144" s="10">
        <v>24946.33</v>
      </c>
      <c r="G144" s="10">
        <v>0</v>
      </c>
      <c r="H144" s="10">
        <f t="shared" si="6"/>
        <v>24946.33</v>
      </c>
    </row>
    <row r="145" spans="1:8" x14ac:dyDescent="0.25">
      <c r="A145" s="6" t="s">
        <v>280</v>
      </c>
      <c r="B145" s="6" t="s">
        <v>281</v>
      </c>
      <c r="C145" s="10">
        <v>0</v>
      </c>
      <c r="D145" s="10">
        <v>0</v>
      </c>
      <c r="E145" s="10">
        <f t="shared" si="5"/>
        <v>0</v>
      </c>
      <c r="F145" s="10">
        <v>121412.84</v>
      </c>
      <c r="G145" s="10">
        <v>0</v>
      </c>
      <c r="H145" s="10">
        <f t="shared" si="6"/>
        <v>121412.84</v>
      </c>
    </row>
    <row r="146" spans="1:8" x14ac:dyDescent="0.25">
      <c r="A146" s="6" t="s">
        <v>282</v>
      </c>
      <c r="B146" s="6" t="s">
        <v>283</v>
      </c>
      <c r="C146" s="10">
        <v>0</v>
      </c>
      <c r="D146" s="10">
        <v>0</v>
      </c>
      <c r="E146" s="10">
        <f t="shared" si="5"/>
        <v>0</v>
      </c>
      <c r="F146" s="10">
        <v>44914.45</v>
      </c>
      <c r="G146" s="10">
        <v>0</v>
      </c>
      <c r="H146" s="10">
        <f t="shared" si="6"/>
        <v>44914.45</v>
      </c>
    </row>
    <row r="147" spans="1:8" x14ac:dyDescent="0.25">
      <c r="A147" s="6" t="s">
        <v>284</v>
      </c>
      <c r="B147" s="6" t="s">
        <v>285</v>
      </c>
      <c r="C147" s="10">
        <v>0</v>
      </c>
      <c r="D147" s="10">
        <v>0</v>
      </c>
      <c r="E147" s="10">
        <f t="shared" si="5"/>
        <v>0</v>
      </c>
      <c r="F147" s="10">
        <v>481779.41</v>
      </c>
      <c r="G147" s="10">
        <v>0</v>
      </c>
      <c r="H147" s="10">
        <f t="shared" si="6"/>
        <v>481779.41</v>
      </c>
    </row>
    <row r="148" spans="1:8" x14ac:dyDescent="0.25">
      <c r="A148" s="6" t="s">
        <v>286</v>
      </c>
      <c r="B148" s="6" t="s">
        <v>287</v>
      </c>
      <c r="C148" s="10">
        <v>0</v>
      </c>
      <c r="D148" s="10">
        <v>0</v>
      </c>
      <c r="E148" s="10">
        <f t="shared" si="5"/>
        <v>0</v>
      </c>
      <c r="F148" s="10">
        <v>46573.85</v>
      </c>
      <c r="G148" s="10">
        <v>0</v>
      </c>
      <c r="H148" s="10">
        <f t="shared" si="6"/>
        <v>46573.85</v>
      </c>
    </row>
    <row r="149" spans="1:8" x14ac:dyDescent="0.25">
      <c r="A149" s="6" t="s">
        <v>288</v>
      </c>
      <c r="B149" s="6" t="s">
        <v>289</v>
      </c>
      <c r="C149" s="10">
        <v>0</v>
      </c>
      <c r="D149" s="10">
        <v>0</v>
      </c>
      <c r="E149" s="10">
        <f t="shared" si="5"/>
        <v>0</v>
      </c>
      <c r="F149" s="10">
        <v>523319.75</v>
      </c>
      <c r="G149" s="10">
        <v>0</v>
      </c>
      <c r="H149" s="10">
        <f t="shared" si="6"/>
        <v>523319.75</v>
      </c>
    </row>
    <row r="150" spans="1:8" x14ac:dyDescent="0.25">
      <c r="A150" s="6" t="s">
        <v>290</v>
      </c>
      <c r="B150" s="6" t="s">
        <v>291</v>
      </c>
      <c r="C150" s="10">
        <v>0</v>
      </c>
      <c r="D150" s="10">
        <v>0</v>
      </c>
      <c r="E150" s="10">
        <f t="shared" si="5"/>
        <v>0</v>
      </c>
      <c r="F150" s="10">
        <v>59461.87</v>
      </c>
      <c r="G150" s="10">
        <v>0</v>
      </c>
      <c r="H150" s="10">
        <f t="shared" si="6"/>
        <v>59461.87</v>
      </c>
    </row>
    <row r="151" spans="1:8" x14ac:dyDescent="0.25">
      <c r="A151" s="6" t="s">
        <v>292</v>
      </c>
      <c r="B151" s="6" t="s">
        <v>293</v>
      </c>
      <c r="C151" s="10">
        <v>0</v>
      </c>
      <c r="D151" s="10">
        <v>0</v>
      </c>
      <c r="E151" s="10">
        <f t="shared" si="5"/>
        <v>0</v>
      </c>
      <c r="F151" s="10">
        <v>288459.2</v>
      </c>
      <c r="G151" s="10">
        <v>0</v>
      </c>
      <c r="H151" s="10">
        <f t="shared" si="6"/>
        <v>288459.2</v>
      </c>
    </row>
    <row r="152" spans="1:8" x14ac:dyDescent="0.25">
      <c r="A152" s="6" t="s">
        <v>294</v>
      </c>
      <c r="B152" s="6" t="s">
        <v>295</v>
      </c>
      <c r="C152" s="10">
        <v>0</v>
      </c>
      <c r="D152" s="10">
        <v>0</v>
      </c>
      <c r="E152" s="10">
        <f t="shared" si="5"/>
        <v>0</v>
      </c>
      <c r="F152" s="10">
        <v>155043.35999999999</v>
      </c>
      <c r="G152" s="10">
        <v>0</v>
      </c>
      <c r="H152" s="10">
        <f t="shared" si="6"/>
        <v>155043.35999999999</v>
      </c>
    </row>
    <row r="153" spans="1:8" x14ac:dyDescent="0.25">
      <c r="A153" s="6" t="s">
        <v>296</v>
      </c>
      <c r="B153" s="6" t="s">
        <v>297</v>
      </c>
      <c r="C153" s="10">
        <v>0</v>
      </c>
      <c r="D153" s="10">
        <v>0</v>
      </c>
      <c r="E153" s="10">
        <f t="shared" si="5"/>
        <v>0</v>
      </c>
      <c r="F153" s="10">
        <v>20797.830000000002</v>
      </c>
      <c r="G153" s="10">
        <v>0</v>
      </c>
      <c r="H153" s="10">
        <f t="shared" si="6"/>
        <v>20797.830000000002</v>
      </c>
    </row>
    <row r="154" spans="1:8" x14ac:dyDescent="0.25">
      <c r="A154" s="6" t="s">
        <v>298</v>
      </c>
      <c r="B154" s="6" t="s">
        <v>299</v>
      </c>
      <c r="C154" s="10">
        <v>0</v>
      </c>
      <c r="D154" s="10">
        <v>0</v>
      </c>
      <c r="E154" s="10">
        <f t="shared" si="5"/>
        <v>0</v>
      </c>
      <c r="F154" s="10">
        <v>120693.75999999999</v>
      </c>
      <c r="G154" s="10">
        <v>0</v>
      </c>
      <c r="H154" s="10">
        <f t="shared" si="6"/>
        <v>120693.75999999999</v>
      </c>
    </row>
    <row r="155" spans="1:8" x14ac:dyDescent="0.25">
      <c r="A155" s="6" t="s">
        <v>300</v>
      </c>
      <c r="B155" s="6" t="s">
        <v>301</v>
      </c>
      <c r="C155" s="10">
        <v>0</v>
      </c>
      <c r="D155" s="10">
        <v>0</v>
      </c>
      <c r="E155" s="10">
        <f t="shared" si="5"/>
        <v>0</v>
      </c>
      <c r="F155" s="10">
        <v>111677.68</v>
      </c>
      <c r="G155" s="10">
        <v>0</v>
      </c>
      <c r="H155" s="10">
        <f t="shared" si="6"/>
        <v>111677.68</v>
      </c>
    </row>
    <row r="156" spans="1:8" x14ac:dyDescent="0.25">
      <c r="A156" s="6" t="s">
        <v>302</v>
      </c>
      <c r="B156" s="6" t="s">
        <v>303</v>
      </c>
      <c r="C156" s="10">
        <v>0</v>
      </c>
      <c r="D156" s="10">
        <v>0</v>
      </c>
      <c r="E156" s="10">
        <f t="shared" si="5"/>
        <v>0</v>
      </c>
      <c r="F156" s="10">
        <v>766421.99</v>
      </c>
      <c r="G156" s="10">
        <v>0</v>
      </c>
      <c r="H156" s="10">
        <f t="shared" si="6"/>
        <v>766421.99</v>
      </c>
    </row>
    <row r="157" spans="1:8" x14ac:dyDescent="0.25">
      <c r="A157" s="6" t="s">
        <v>304</v>
      </c>
      <c r="B157" s="6" t="s">
        <v>305</v>
      </c>
      <c r="C157" s="10">
        <v>0</v>
      </c>
      <c r="D157" s="10">
        <v>0</v>
      </c>
      <c r="E157" s="10">
        <f t="shared" si="5"/>
        <v>0</v>
      </c>
      <c r="F157" s="10">
        <v>17257.77</v>
      </c>
      <c r="G157" s="10">
        <v>0</v>
      </c>
      <c r="H157" s="10">
        <f t="shared" si="6"/>
        <v>17257.77</v>
      </c>
    </row>
    <row r="158" spans="1:8" x14ac:dyDescent="0.25">
      <c r="A158" s="6" t="s">
        <v>306</v>
      </c>
      <c r="B158" s="6" t="s">
        <v>307</v>
      </c>
      <c r="C158" s="10">
        <v>0</v>
      </c>
      <c r="D158" s="10">
        <v>0</v>
      </c>
      <c r="E158" s="10">
        <f t="shared" si="5"/>
        <v>0</v>
      </c>
      <c r="F158" s="10">
        <v>136734.64000000001</v>
      </c>
      <c r="G158" s="10">
        <v>0</v>
      </c>
      <c r="H158" s="10">
        <f t="shared" si="6"/>
        <v>136734.64000000001</v>
      </c>
    </row>
    <row r="159" spans="1:8" x14ac:dyDescent="0.25">
      <c r="A159" s="6" t="s">
        <v>308</v>
      </c>
      <c r="B159" s="6" t="s">
        <v>309</v>
      </c>
      <c r="C159" s="10">
        <v>0</v>
      </c>
      <c r="D159" s="10">
        <v>0</v>
      </c>
      <c r="E159" s="10">
        <f t="shared" si="5"/>
        <v>0</v>
      </c>
      <c r="F159" s="10">
        <v>271588.62</v>
      </c>
      <c r="G159" s="10">
        <v>0</v>
      </c>
      <c r="H159" s="10">
        <f t="shared" si="6"/>
        <v>271588.62</v>
      </c>
    </row>
    <row r="160" spans="1:8" x14ac:dyDescent="0.25">
      <c r="A160" s="6" t="s">
        <v>310</v>
      </c>
      <c r="B160" s="6" t="s">
        <v>311</v>
      </c>
      <c r="C160" s="10">
        <v>0</v>
      </c>
      <c r="D160" s="10">
        <v>0</v>
      </c>
      <c r="E160" s="10">
        <f t="shared" si="5"/>
        <v>0</v>
      </c>
      <c r="F160" s="10">
        <v>128824.83</v>
      </c>
      <c r="G160" s="10">
        <v>0</v>
      </c>
      <c r="H160" s="10">
        <f t="shared" si="6"/>
        <v>128824.83</v>
      </c>
    </row>
    <row r="161" spans="1:8" x14ac:dyDescent="0.25">
      <c r="A161" s="6" t="s">
        <v>312</v>
      </c>
      <c r="B161" s="6" t="s">
        <v>313</v>
      </c>
      <c r="C161" s="10">
        <v>0</v>
      </c>
      <c r="D161" s="10">
        <v>0</v>
      </c>
      <c r="E161" s="10">
        <f t="shared" si="5"/>
        <v>0</v>
      </c>
      <c r="F161" s="10">
        <v>58632.17</v>
      </c>
      <c r="G161" s="10">
        <v>0</v>
      </c>
      <c r="H161" s="10">
        <f t="shared" si="6"/>
        <v>58632.17</v>
      </c>
    </row>
    <row r="162" spans="1:8" x14ac:dyDescent="0.25">
      <c r="A162" s="6" t="s">
        <v>314</v>
      </c>
      <c r="B162" s="6" t="s">
        <v>315</v>
      </c>
      <c r="C162" s="10">
        <v>0</v>
      </c>
      <c r="D162" s="10">
        <v>0</v>
      </c>
      <c r="E162" s="10">
        <f t="shared" si="5"/>
        <v>0</v>
      </c>
      <c r="F162" s="10">
        <v>203387.24</v>
      </c>
      <c r="G162" s="10">
        <v>0</v>
      </c>
      <c r="H162" s="10">
        <f t="shared" si="6"/>
        <v>203387.24</v>
      </c>
    </row>
    <row r="163" spans="1:8" x14ac:dyDescent="0.25">
      <c r="A163" s="6" t="s">
        <v>316</v>
      </c>
      <c r="B163" s="6" t="s">
        <v>317</v>
      </c>
      <c r="C163" s="10">
        <v>0</v>
      </c>
      <c r="D163" s="10">
        <v>0</v>
      </c>
      <c r="E163" s="10">
        <f t="shared" si="5"/>
        <v>0</v>
      </c>
      <c r="F163" s="10">
        <v>930758</v>
      </c>
      <c r="G163" s="10">
        <v>0</v>
      </c>
      <c r="H163" s="10">
        <f t="shared" si="6"/>
        <v>930758</v>
      </c>
    </row>
    <row r="164" spans="1:8" x14ac:dyDescent="0.25">
      <c r="A164" s="6" t="s">
        <v>318</v>
      </c>
      <c r="B164" s="6" t="s">
        <v>319</v>
      </c>
      <c r="C164" s="10">
        <v>0</v>
      </c>
      <c r="D164" s="10">
        <v>0</v>
      </c>
      <c r="E164" s="10">
        <f t="shared" si="5"/>
        <v>0</v>
      </c>
      <c r="F164" s="10">
        <v>123514.74</v>
      </c>
      <c r="G164" s="10">
        <v>0</v>
      </c>
      <c r="H164" s="10">
        <f t="shared" si="6"/>
        <v>123514.74</v>
      </c>
    </row>
    <row r="165" spans="1:8" x14ac:dyDescent="0.25">
      <c r="A165" s="6" t="s">
        <v>320</v>
      </c>
      <c r="B165" s="6" t="s">
        <v>321</v>
      </c>
      <c r="C165" s="10">
        <v>0</v>
      </c>
      <c r="D165" s="10">
        <v>0</v>
      </c>
      <c r="E165" s="10">
        <f t="shared" si="5"/>
        <v>0</v>
      </c>
      <c r="F165" s="10">
        <v>306270.09999999998</v>
      </c>
      <c r="G165" s="10">
        <v>0</v>
      </c>
      <c r="H165" s="10">
        <f t="shared" si="6"/>
        <v>306270.09999999998</v>
      </c>
    </row>
    <row r="166" spans="1:8" x14ac:dyDescent="0.25">
      <c r="A166" s="6" t="s">
        <v>322</v>
      </c>
      <c r="B166" s="6" t="s">
        <v>323</v>
      </c>
      <c r="C166" s="10">
        <v>0</v>
      </c>
      <c r="D166" s="10">
        <v>0</v>
      </c>
      <c r="E166" s="10">
        <f t="shared" si="5"/>
        <v>0</v>
      </c>
      <c r="F166" s="10">
        <v>79042.8</v>
      </c>
      <c r="G166" s="10">
        <v>0</v>
      </c>
      <c r="H166" s="10">
        <f t="shared" si="6"/>
        <v>79042.8</v>
      </c>
    </row>
    <row r="167" spans="1:8" x14ac:dyDescent="0.25">
      <c r="A167" s="6" t="s">
        <v>324</v>
      </c>
      <c r="B167" s="6" t="s">
        <v>325</v>
      </c>
      <c r="C167" s="10">
        <v>0</v>
      </c>
      <c r="D167" s="10">
        <v>0</v>
      </c>
      <c r="E167" s="10">
        <f t="shared" si="5"/>
        <v>0</v>
      </c>
      <c r="F167" s="10">
        <v>151005.49</v>
      </c>
      <c r="G167" s="10">
        <v>0</v>
      </c>
      <c r="H167" s="10">
        <f t="shared" si="6"/>
        <v>151005.49</v>
      </c>
    </row>
    <row r="168" spans="1:8" x14ac:dyDescent="0.25">
      <c r="A168" s="6" t="s">
        <v>326</v>
      </c>
      <c r="B168" s="6" t="s">
        <v>327</v>
      </c>
      <c r="C168" s="10">
        <v>0</v>
      </c>
      <c r="D168" s="10">
        <v>0</v>
      </c>
      <c r="E168" s="10">
        <f t="shared" si="5"/>
        <v>0</v>
      </c>
      <c r="F168" s="10">
        <v>113171.15</v>
      </c>
      <c r="G168" s="10">
        <v>0</v>
      </c>
      <c r="H168" s="10">
        <f t="shared" si="6"/>
        <v>113171.15</v>
      </c>
    </row>
    <row r="169" spans="1:8" x14ac:dyDescent="0.25">
      <c r="A169" s="6" t="s">
        <v>328</v>
      </c>
      <c r="B169" s="6" t="s">
        <v>329</v>
      </c>
      <c r="C169" s="10">
        <v>0</v>
      </c>
      <c r="D169" s="10">
        <v>0</v>
      </c>
      <c r="E169" s="10">
        <f t="shared" si="5"/>
        <v>0</v>
      </c>
      <c r="F169" s="10">
        <v>87229.18</v>
      </c>
      <c r="G169" s="10">
        <v>0</v>
      </c>
      <c r="H169" s="10">
        <f t="shared" si="6"/>
        <v>87229.18</v>
      </c>
    </row>
    <row r="170" spans="1:8" x14ac:dyDescent="0.25">
      <c r="A170" s="6" t="s">
        <v>330</v>
      </c>
      <c r="B170" s="6" t="s">
        <v>331</v>
      </c>
      <c r="C170" s="10">
        <v>0</v>
      </c>
      <c r="D170" s="10">
        <v>0</v>
      </c>
      <c r="E170" s="10">
        <f t="shared" si="5"/>
        <v>0</v>
      </c>
      <c r="F170" s="10">
        <v>159357.81</v>
      </c>
      <c r="G170" s="10">
        <v>0</v>
      </c>
      <c r="H170" s="10">
        <f t="shared" si="6"/>
        <v>159357.81</v>
      </c>
    </row>
    <row r="171" spans="1:8" x14ac:dyDescent="0.25">
      <c r="A171" s="6" t="s">
        <v>332</v>
      </c>
      <c r="B171" s="6" t="s">
        <v>333</v>
      </c>
      <c r="C171" s="10">
        <v>0</v>
      </c>
      <c r="D171" s="10">
        <v>0</v>
      </c>
      <c r="E171" s="10">
        <f t="shared" si="5"/>
        <v>0</v>
      </c>
      <c r="F171" s="10">
        <v>90105.47</v>
      </c>
      <c r="G171" s="10">
        <v>0</v>
      </c>
      <c r="H171" s="10">
        <f t="shared" si="6"/>
        <v>90105.47</v>
      </c>
    </row>
    <row r="172" spans="1:8" x14ac:dyDescent="0.25">
      <c r="A172" s="6" t="s">
        <v>334</v>
      </c>
      <c r="B172" s="6" t="s">
        <v>335</v>
      </c>
      <c r="C172" s="10">
        <v>0</v>
      </c>
      <c r="D172" s="10">
        <v>0</v>
      </c>
      <c r="E172" s="10">
        <f t="shared" si="5"/>
        <v>0</v>
      </c>
      <c r="F172" s="10">
        <v>625594.16</v>
      </c>
      <c r="G172" s="10">
        <v>0</v>
      </c>
      <c r="H172" s="10">
        <f t="shared" si="6"/>
        <v>625594.16</v>
      </c>
    </row>
    <row r="173" spans="1:8" x14ac:dyDescent="0.25">
      <c r="A173" s="6" t="s">
        <v>336</v>
      </c>
      <c r="B173" s="6" t="s">
        <v>337</v>
      </c>
      <c r="C173" s="10">
        <v>0</v>
      </c>
      <c r="D173" s="10">
        <v>0</v>
      </c>
      <c r="E173" s="10">
        <f t="shared" si="5"/>
        <v>0</v>
      </c>
      <c r="F173" s="10">
        <v>118868.42</v>
      </c>
      <c r="G173" s="10">
        <v>0</v>
      </c>
      <c r="H173" s="10">
        <f t="shared" si="6"/>
        <v>118868.42</v>
      </c>
    </row>
    <row r="174" spans="1:8" x14ac:dyDescent="0.25">
      <c r="A174" s="6" t="s">
        <v>338</v>
      </c>
      <c r="B174" s="6" t="s">
        <v>339</v>
      </c>
      <c r="C174" s="10">
        <v>0</v>
      </c>
      <c r="D174" s="10">
        <v>0</v>
      </c>
      <c r="E174" s="10">
        <f t="shared" si="5"/>
        <v>0</v>
      </c>
      <c r="F174" s="10">
        <v>51883.94</v>
      </c>
      <c r="G174" s="10">
        <v>0</v>
      </c>
      <c r="H174" s="10">
        <f t="shared" si="6"/>
        <v>51883.94</v>
      </c>
    </row>
    <row r="175" spans="1:8" x14ac:dyDescent="0.25">
      <c r="A175" s="6" t="s">
        <v>340</v>
      </c>
      <c r="B175" s="6" t="s">
        <v>341</v>
      </c>
      <c r="C175" s="10">
        <v>0</v>
      </c>
      <c r="D175" s="10">
        <v>0</v>
      </c>
      <c r="E175" s="10">
        <f t="shared" si="5"/>
        <v>0</v>
      </c>
      <c r="F175" s="10">
        <v>235137.12</v>
      </c>
      <c r="G175" s="10">
        <v>0</v>
      </c>
      <c r="H175" s="10">
        <f t="shared" si="6"/>
        <v>235137.12</v>
      </c>
    </row>
    <row r="176" spans="1:8" x14ac:dyDescent="0.25">
      <c r="A176" s="6" t="s">
        <v>342</v>
      </c>
      <c r="B176" s="6" t="s">
        <v>343</v>
      </c>
      <c r="C176" s="10">
        <v>0</v>
      </c>
      <c r="D176" s="10">
        <v>0</v>
      </c>
      <c r="E176" s="10">
        <f t="shared" si="5"/>
        <v>0</v>
      </c>
      <c r="F176" s="10">
        <v>204659.45</v>
      </c>
      <c r="G176" s="10">
        <v>0</v>
      </c>
      <c r="H176" s="10">
        <f t="shared" si="6"/>
        <v>204659.45</v>
      </c>
    </row>
    <row r="177" spans="1:8" x14ac:dyDescent="0.25">
      <c r="A177" s="6" t="s">
        <v>344</v>
      </c>
      <c r="B177" s="6" t="s">
        <v>345</v>
      </c>
      <c r="C177" s="10">
        <v>0</v>
      </c>
      <c r="D177" s="10">
        <v>0</v>
      </c>
      <c r="E177" s="10">
        <f t="shared" si="5"/>
        <v>0</v>
      </c>
      <c r="F177" s="10">
        <v>1001282.54</v>
      </c>
      <c r="G177" s="10">
        <v>0</v>
      </c>
      <c r="H177" s="10">
        <f t="shared" si="6"/>
        <v>1001282.54</v>
      </c>
    </row>
    <row r="178" spans="1:8" x14ac:dyDescent="0.25">
      <c r="A178" s="6" t="s">
        <v>346</v>
      </c>
      <c r="B178" s="6" t="s">
        <v>347</v>
      </c>
      <c r="C178" s="10">
        <v>0</v>
      </c>
      <c r="D178" s="10">
        <v>0</v>
      </c>
      <c r="E178" s="10">
        <f t="shared" si="5"/>
        <v>0</v>
      </c>
      <c r="F178" s="10">
        <v>22567.85</v>
      </c>
      <c r="G178" s="10">
        <v>0</v>
      </c>
      <c r="H178" s="10">
        <f t="shared" si="6"/>
        <v>22567.85</v>
      </c>
    </row>
    <row r="179" spans="1:8" x14ac:dyDescent="0.25">
      <c r="A179" s="6" t="s">
        <v>348</v>
      </c>
      <c r="B179" s="6" t="s">
        <v>349</v>
      </c>
      <c r="C179" s="10">
        <v>0</v>
      </c>
      <c r="D179" s="10">
        <v>0</v>
      </c>
      <c r="E179" s="10">
        <f t="shared" si="5"/>
        <v>0</v>
      </c>
      <c r="F179" s="10">
        <v>80591.570000000007</v>
      </c>
      <c r="G179" s="10">
        <v>0</v>
      </c>
      <c r="H179" s="10">
        <f t="shared" si="6"/>
        <v>80591.570000000007</v>
      </c>
    </row>
    <row r="180" spans="1:8" x14ac:dyDescent="0.25">
      <c r="A180" s="6" t="s">
        <v>350</v>
      </c>
      <c r="B180" s="6" t="s">
        <v>351</v>
      </c>
      <c r="C180" s="10">
        <v>0</v>
      </c>
      <c r="D180" s="10">
        <v>0</v>
      </c>
      <c r="E180" s="10">
        <f t="shared" si="5"/>
        <v>0</v>
      </c>
      <c r="F180" s="10">
        <v>252450.2</v>
      </c>
      <c r="G180" s="10">
        <v>0</v>
      </c>
      <c r="H180" s="10">
        <f t="shared" si="6"/>
        <v>252450.2</v>
      </c>
    </row>
    <row r="181" spans="1:8" x14ac:dyDescent="0.25">
      <c r="A181" s="6" t="s">
        <v>352</v>
      </c>
      <c r="B181" s="6" t="s">
        <v>353</v>
      </c>
      <c r="C181" s="10">
        <v>0</v>
      </c>
      <c r="D181" s="10">
        <v>0</v>
      </c>
      <c r="E181" s="10">
        <f t="shared" si="5"/>
        <v>0</v>
      </c>
      <c r="F181" s="10">
        <v>78766.23</v>
      </c>
      <c r="G181" s="10">
        <v>0</v>
      </c>
      <c r="H181" s="10">
        <f t="shared" si="6"/>
        <v>78766.23</v>
      </c>
    </row>
    <row r="182" spans="1:8" x14ac:dyDescent="0.25">
      <c r="A182" s="6" t="s">
        <v>354</v>
      </c>
      <c r="B182" s="6" t="s">
        <v>355</v>
      </c>
      <c r="C182" s="10">
        <v>0</v>
      </c>
      <c r="D182" s="10">
        <v>0</v>
      </c>
      <c r="E182" s="10">
        <f t="shared" si="5"/>
        <v>0</v>
      </c>
      <c r="F182" s="10">
        <v>150728.92000000001</v>
      </c>
      <c r="G182" s="10">
        <v>0</v>
      </c>
      <c r="H182" s="10">
        <f t="shared" si="6"/>
        <v>150728.92000000001</v>
      </c>
    </row>
    <row r="183" spans="1:8" x14ac:dyDescent="0.25">
      <c r="A183" s="6" t="s">
        <v>356</v>
      </c>
      <c r="B183" s="6" t="s">
        <v>357</v>
      </c>
      <c r="C183" s="10">
        <v>0</v>
      </c>
      <c r="D183" s="10">
        <v>0</v>
      </c>
      <c r="E183" s="10">
        <f t="shared" si="5"/>
        <v>0</v>
      </c>
      <c r="F183" s="10">
        <v>573323.03</v>
      </c>
      <c r="G183" s="10">
        <v>0</v>
      </c>
      <c r="H183" s="10">
        <f t="shared" si="6"/>
        <v>573323.03</v>
      </c>
    </row>
    <row r="184" spans="1:8" x14ac:dyDescent="0.25">
      <c r="A184" s="6" t="s">
        <v>358</v>
      </c>
      <c r="B184" s="6" t="s">
        <v>359</v>
      </c>
      <c r="C184" s="10">
        <v>0</v>
      </c>
      <c r="D184" s="10">
        <v>0</v>
      </c>
      <c r="E184" s="10">
        <f t="shared" si="5"/>
        <v>0</v>
      </c>
      <c r="F184" s="10">
        <v>370157.04</v>
      </c>
      <c r="G184" s="10">
        <v>0</v>
      </c>
      <c r="H184" s="10">
        <f t="shared" si="6"/>
        <v>370157.04</v>
      </c>
    </row>
    <row r="185" spans="1:8" x14ac:dyDescent="0.25">
      <c r="A185" s="6" t="s">
        <v>360</v>
      </c>
      <c r="B185" s="6" t="s">
        <v>361</v>
      </c>
      <c r="C185" s="10">
        <v>0</v>
      </c>
      <c r="D185" s="10">
        <v>0</v>
      </c>
      <c r="E185" s="10">
        <f t="shared" si="5"/>
        <v>0</v>
      </c>
      <c r="F185" s="10">
        <v>80038.44</v>
      </c>
      <c r="G185" s="10">
        <v>0</v>
      </c>
      <c r="H185" s="10">
        <f t="shared" si="6"/>
        <v>80038.44</v>
      </c>
    </row>
    <row r="186" spans="1:8" x14ac:dyDescent="0.25">
      <c r="A186" s="6" t="s">
        <v>362</v>
      </c>
      <c r="B186" s="6" t="s">
        <v>363</v>
      </c>
      <c r="C186" s="10">
        <v>0</v>
      </c>
      <c r="D186" s="10">
        <v>0</v>
      </c>
      <c r="E186" s="10">
        <f t="shared" si="5"/>
        <v>0</v>
      </c>
      <c r="F186" s="10">
        <v>129654.53</v>
      </c>
      <c r="G186" s="10">
        <v>0</v>
      </c>
      <c r="H186" s="10">
        <f t="shared" si="6"/>
        <v>129654.53</v>
      </c>
    </row>
    <row r="187" spans="1:8" x14ac:dyDescent="0.25">
      <c r="A187" s="6" t="s">
        <v>364</v>
      </c>
      <c r="B187" s="6" t="s">
        <v>365</v>
      </c>
      <c r="C187" s="10">
        <v>0</v>
      </c>
      <c r="D187" s="10">
        <v>0</v>
      </c>
      <c r="E187" s="10">
        <f t="shared" si="5"/>
        <v>0</v>
      </c>
      <c r="F187" s="10">
        <v>25056.95</v>
      </c>
      <c r="G187" s="10">
        <v>0</v>
      </c>
      <c r="H187" s="10">
        <f t="shared" si="6"/>
        <v>25056.95</v>
      </c>
    </row>
    <row r="188" spans="1:8" x14ac:dyDescent="0.25">
      <c r="A188" s="6" t="s">
        <v>366</v>
      </c>
      <c r="B188" s="6" t="s">
        <v>367</v>
      </c>
      <c r="C188" s="10">
        <v>0</v>
      </c>
      <c r="D188" s="10">
        <v>0</v>
      </c>
      <c r="E188" s="10">
        <f t="shared" si="5"/>
        <v>0</v>
      </c>
      <c r="F188" s="10">
        <v>120638.45</v>
      </c>
      <c r="G188" s="10">
        <v>0</v>
      </c>
      <c r="H188" s="10">
        <f t="shared" si="6"/>
        <v>120638.45</v>
      </c>
    </row>
    <row r="189" spans="1:8" x14ac:dyDescent="0.25">
      <c r="A189" s="6" t="s">
        <v>368</v>
      </c>
      <c r="B189" s="6" t="s">
        <v>369</v>
      </c>
      <c r="C189" s="10">
        <v>0</v>
      </c>
      <c r="D189" s="10">
        <v>0</v>
      </c>
      <c r="E189" s="10">
        <f t="shared" si="5"/>
        <v>0</v>
      </c>
      <c r="F189" s="10">
        <v>81587.210000000006</v>
      </c>
      <c r="G189" s="10">
        <v>0</v>
      </c>
      <c r="H189" s="10">
        <f t="shared" si="6"/>
        <v>81587.210000000006</v>
      </c>
    </row>
    <row r="190" spans="1:8" x14ac:dyDescent="0.25">
      <c r="A190" s="6" t="s">
        <v>370</v>
      </c>
      <c r="B190" s="6" t="s">
        <v>371</v>
      </c>
      <c r="C190" s="10">
        <v>0</v>
      </c>
      <c r="D190" s="10">
        <v>0</v>
      </c>
      <c r="E190" s="10">
        <f t="shared" si="5"/>
        <v>0</v>
      </c>
      <c r="F190" s="10">
        <v>8819826.7100000009</v>
      </c>
      <c r="G190" s="10">
        <v>0</v>
      </c>
      <c r="H190" s="10">
        <f t="shared" si="6"/>
        <v>8819826.7100000009</v>
      </c>
    </row>
    <row r="191" spans="1:8" x14ac:dyDescent="0.25">
      <c r="A191" s="6" t="s">
        <v>372</v>
      </c>
      <c r="B191" s="6" t="s">
        <v>373</v>
      </c>
      <c r="C191" s="10">
        <v>0</v>
      </c>
      <c r="D191" s="10">
        <v>0</v>
      </c>
      <c r="E191" s="10">
        <f t="shared" si="5"/>
        <v>0</v>
      </c>
      <c r="F191" s="10">
        <v>494446.17</v>
      </c>
      <c r="G191" s="10">
        <v>0</v>
      </c>
      <c r="H191" s="10">
        <f t="shared" si="6"/>
        <v>494446.17</v>
      </c>
    </row>
    <row r="192" spans="1:8" x14ac:dyDescent="0.25">
      <c r="A192" s="6" t="s">
        <v>374</v>
      </c>
      <c r="B192" s="6" t="s">
        <v>375</v>
      </c>
      <c r="C192" s="10">
        <v>0</v>
      </c>
      <c r="D192" s="10">
        <v>0</v>
      </c>
      <c r="E192" s="10">
        <f t="shared" si="5"/>
        <v>0</v>
      </c>
      <c r="F192" s="10">
        <v>28984.2</v>
      </c>
      <c r="G192" s="10">
        <v>0</v>
      </c>
      <c r="H192" s="10">
        <f t="shared" si="6"/>
        <v>28984.2</v>
      </c>
    </row>
    <row r="193" spans="1:8" x14ac:dyDescent="0.25">
      <c r="A193" s="6" t="s">
        <v>376</v>
      </c>
      <c r="B193" s="6" t="s">
        <v>377</v>
      </c>
      <c r="C193" s="10">
        <v>0</v>
      </c>
      <c r="D193" s="10">
        <v>0</v>
      </c>
      <c r="E193" s="10">
        <f t="shared" si="5"/>
        <v>0</v>
      </c>
      <c r="F193" s="10">
        <v>100006.56</v>
      </c>
      <c r="G193" s="10">
        <v>0</v>
      </c>
      <c r="H193" s="10">
        <f t="shared" si="6"/>
        <v>100006.56</v>
      </c>
    </row>
    <row r="194" spans="1:8" x14ac:dyDescent="0.25">
      <c r="A194" s="6" t="s">
        <v>378</v>
      </c>
      <c r="B194" s="6" t="s">
        <v>379</v>
      </c>
      <c r="C194" s="10">
        <v>0</v>
      </c>
      <c r="D194" s="10">
        <v>0</v>
      </c>
      <c r="E194" s="10">
        <f t="shared" si="5"/>
        <v>0</v>
      </c>
      <c r="F194" s="10">
        <v>531506.13</v>
      </c>
      <c r="G194" s="10">
        <v>10856</v>
      </c>
      <c r="H194" s="10">
        <f t="shared" si="6"/>
        <v>520650.13</v>
      </c>
    </row>
    <row r="195" spans="1:8" x14ac:dyDescent="0.25">
      <c r="A195" s="6" t="s">
        <v>380</v>
      </c>
      <c r="B195" s="6" t="s">
        <v>381</v>
      </c>
      <c r="C195" s="10">
        <v>0</v>
      </c>
      <c r="D195" s="10">
        <v>0</v>
      </c>
      <c r="E195" s="10">
        <f t="shared" si="5"/>
        <v>0</v>
      </c>
      <c r="F195" s="10">
        <v>172356.45</v>
      </c>
      <c r="G195" s="10">
        <v>0</v>
      </c>
      <c r="H195" s="10">
        <f t="shared" si="6"/>
        <v>172356.45</v>
      </c>
    </row>
    <row r="196" spans="1:8" x14ac:dyDescent="0.25">
      <c r="A196" s="6" t="s">
        <v>382</v>
      </c>
      <c r="B196" s="6" t="s">
        <v>383</v>
      </c>
      <c r="C196" s="10">
        <v>0</v>
      </c>
      <c r="D196" s="10">
        <v>0</v>
      </c>
      <c r="E196" s="10">
        <f t="shared" si="5"/>
        <v>0</v>
      </c>
      <c r="F196" s="10">
        <v>1241453.17</v>
      </c>
      <c r="G196" s="10">
        <v>28095</v>
      </c>
      <c r="H196" s="10">
        <f t="shared" si="6"/>
        <v>1213358.17</v>
      </c>
    </row>
    <row r="197" spans="1:8" x14ac:dyDescent="0.25">
      <c r="A197" s="6" t="s">
        <v>384</v>
      </c>
      <c r="B197" s="6" t="s">
        <v>385</v>
      </c>
      <c r="C197" s="10">
        <v>0</v>
      </c>
      <c r="D197" s="10">
        <v>0</v>
      </c>
      <c r="E197" s="10">
        <f t="shared" si="5"/>
        <v>0</v>
      </c>
      <c r="F197" s="10">
        <v>16372.76</v>
      </c>
      <c r="G197" s="10">
        <v>0</v>
      </c>
      <c r="H197" s="10">
        <f t="shared" si="6"/>
        <v>16372.76</v>
      </c>
    </row>
    <row r="198" spans="1:8" x14ac:dyDescent="0.25">
      <c r="A198" s="6" t="s">
        <v>386</v>
      </c>
      <c r="B198" s="6" t="s">
        <v>387</v>
      </c>
      <c r="C198" s="10">
        <v>0</v>
      </c>
      <c r="D198" s="10">
        <v>0</v>
      </c>
      <c r="E198" s="10">
        <f t="shared" si="5"/>
        <v>0</v>
      </c>
      <c r="F198" s="10">
        <v>84186.94</v>
      </c>
      <c r="G198" s="10">
        <v>0</v>
      </c>
      <c r="H198" s="10">
        <f t="shared" si="6"/>
        <v>84186.94</v>
      </c>
    </row>
    <row r="199" spans="1:8" x14ac:dyDescent="0.25">
      <c r="A199" s="6" t="s">
        <v>388</v>
      </c>
      <c r="B199" s="6" t="s">
        <v>389</v>
      </c>
      <c r="C199" s="10">
        <v>0</v>
      </c>
      <c r="D199" s="10">
        <v>0</v>
      </c>
      <c r="E199" s="10">
        <f t="shared" si="5"/>
        <v>0</v>
      </c>
      <c r="F199" s="10">
        <v>155264.62</v>
      </c>
      <c r="G199" s="10">
        <v>0</v>
      </c>
      <c r="H199" s="10">
        <f t="shared" si="6"/>
        <v>155264.62</v>
      </c>
    </row>
    <row r="200" spans="1:8" x14ac:dyDescent="0.25">
      <c r="A200" s="6" t="s">
        <v>390</v>
      </c>
      <c r="B200" s="6" t="s">
        <v>391</v>
      </c>
      <c r="C200" s="10">
        <v>0</v>
      </c>
      <c r="D200" s="10">
        <v>0</v>
      </c>
      <c r="E200" s="10">
        <f t="shared" ref="E200:E263" si="7">C200-D200</f>
        <v>0</v>
      </c>
      <c r="F200" s="10">
        <v>75889.94</v>
      </c>
      <c r="G200" s="10">
        <v>0</v>
      </c>
      <c r="H200" s="10">
        <f t="shared" ref="H200:H263" si="8">F200-G200</f>
        <v>75889.94</v>
      </c>
    </row>
    <row r="201" spans="1:8" x14ac:dyDescent="0.25">
      <c r="A201" s="6" t="s">
        <v>392</v>
      </c>
      <c r="B201" s="6" t="s">
        <v>393</v>
      </c>
      <c r="C201" s="10">
        <v>0</v>
      </c>
      <c r="D201" s="10">
        <v>0</v>
      </c>
      <c r="E201" s="10">
        <f t="shared" si="7"/>
        <v>0</v>
      </c>
      <c r="F201" s="10">
        <v>58410.91</v>
      </c>
      <c r="G201" s="10">
        <v>0</v>
      </c>
      <c r="H201" s="10">
        <f t="shared" si="8"/>
        <v>58410.91</v>
      </c>
    </row>
    <row r="202" spans="1:8" x14ac:dyDescent="0.25">
      <c r="A202" s="6" t="s">
        <v>394</v>
      </c>
      <c r="B202" s="6" t="s">
        <v>395</v>
      </c>
      <c r="C202" s="10">
        <v>0</v>
      </c>
      <c r="D202" s="10">
        <v>0</v>
      </c>
      <c r="E202" s="10">
        <f t="shared" si="7"/>
        <v>0</v>
      </c>
      <c r="F202" s="10">
        <v>22512.54</v>
      </c>
      <c r="G202" s="10">
        <v>0</v>
      </c>
      <c r="H202" s="10">
        <f t="shared" si="8"/>
        <v>22512.54</v>
      </c>
    </row>
    <row r="203" spans="1:8" x14ac:dyDescent="0.25">
      <c r="A203" s="6" t="s">
        <v>396</v>
      </c>
      <c r="B203" s="6" t="s">
        <v>397</v>
      </c>
      <c r="C203" s="10">
        <v>0</v>
      </c>
      <c r="D203" s="10">
        <v>0</v>
      </c>
      <c r="E203" s="10">
        <f t="shared" si="7"/>
        <v>0</v>
      </c>
      <c r="F203" s="10">
        <v>181870.35</v>
      </c>
      <c r="G203" s="10">
        <v>0</v>
      </c>
      <c r="H203" s="10">
        <f t="shared" si="8"/>
        <v>181870.35</v>
      </c>
    </row>
    <row r="204" spans="1:8" x14ac:dyDescent="0.25">
      <c r="A204" s="6" t="s">
        <v>398</v>
      </c>
      <c r="B204" s="6" t="s">
        <v>399</v>
      </c>
      <c r="C204" s="10">
        <v>0</v>
      </c>
      <c r="D204" s="10">
        <v>0</v>
      </c>
      <c r="E204" s="10">
        <f t="shared" si="7"/>
        <v>0</v>
      </c>
      <c r="F204" s="10">
        <v>1648448.91</v>
      </c>
      <c r="G204" s="10">
        <v>0</v>
      </c>
      <c r="H204" s="10">
        <f t="shared" si="8"/>
        <v>1648448.91</v>
      </c>
    </row>
    <row r="205" spans="1:8" x14ac:dyDescent="0.25">
      <c r="A205" s="6" t="s">
        <v>400</v>
      </c>
      <c r="B205" s="6" t="s">
        <v>401</v>
      </c>
      <c r="C205" s="10">
        <v>0</v>
      </c>
      <c r="D205" s="10">
        <v>0</v>
      </c>
      <c r="E205" s="10">
        <f t="shared" si="7"/>
        <v>0</v>
      </c>
      <c r="F205" s="10">
        <v>27324.799999999999</v>
      </c>
      <c r="G205" s="10">
        <v>0</v>
      </c>
      <c r="H205" s="10">
        <f t="shared" si="8"/>
        <v>27324.799999999999</v>
      </c>
    </row>
    <row r="206" spans="1:8" x14ac:dyDescent="0.25">
      <c r="A206" s="6" t="s">
        <v>402</v>
      </c>
      <c r="B206" s="6" t="s">
        <v>403</v>
      </c>
      <c r="C206" s="10">
        <v>0</v>
      </c>
      <c r="D206" s="10">
        <v>0</v>
      </c>
      <c r="E206" s="10">
        <f t="shared" si="7"/>
        <v>0</v>
      </c>
      <c r="F206" s="10">
        <v>204825.39</v>
      </c>
      <c r="G206" s="10">
        <v>0</v>
      </c>
      <c r="H206" s="10">
        <f t="shared" si="8"/>
        <v>204825.39</v>
      </c>
    </row>
    <row r="207" spans="1:8" x14ac:dyDescent="0.25">
      <c r="A207" s="6" t="s">
        <v>404</v>
      </c>
      <c r="B207" s="6" t="s">
        <v>405</v>
      </c>
      <c r="C207" s="10">
        <v>0</v>
      </c>
      <c r="D207" s="10">
        <v>0</v>
      </c>
      <c r="E207" s="10">
        <f t="shared" si="7"/>
        <v>0</v>
      </c>
      <c r="F207" s="10">
        <v>103989.13</v>
      </c>
      <c r="G207" s="10">
        <v>0</v>
      </c>
      <c r="H207" s="10">
        <f t="shared" si="8"/>
        <v>103989.13</v>
      </c>
    </row>
    <row r="208" spans="1:8" x14ac:dyDescent="0.25">
      <c r="A208" s="6" t="s">
        <v>406</v>
      </c>
      <c r="B208" s="6" t="s">
        <v>407</v>
      </c>
      <c r="C208" s="10">
        <v>0</v>
      </c>
      <c r="D208" s="10">
        <v>0</v>
      </c>
      <c r="E208" s="10">
        <f t="shared" si="7"/>
        <v>0</v>
      </c>
      <c r="F208" s="10">
        <v>253169.27</v>
      </c>
      <c r="G208" s="10">
        <v>0</v>
      </c>
      <c r="H208" s="10">
        <f t="shared" si="8"/>
        <v>253169.27</v>
      </c>
    </row>
    <row r="209" spans="1:8" x14ac:dyDescent="0.25">
      <c r="A209" s="6" t="s">
        <v>408</v>
      </c>
      <c r="B209" s="6" t="s">
        <v>409</v>
      </c>
      <c r="C209" s="10">
        <v>0</v>
      </c>
      <c r="D209" s="10">
        <v>0</v>
      </c>
      <c r="E209" s="10">
        <f t="shared" si="7"/>
        <v>0</v>
      </c>
      <c r="F209" s="10">
        <v>195698.69</v>
      </c>
      <c r="G209" s="10">
        <v>0</v>
      </c>
      <c r="H209" s="10">
        <f t="shared" si="8"/>
        <v>195698.69</v>
      </c>
    </row>
    <row r="210" spans="1:8" x14ac:dyDescent="0.25">
      <c r="A210" s="6" t="s">
        <v>410</v>
      </c>
      <c r="B210" s="6" t="s">
        <v>411</v>
      </c>
      <c r="C210" s="10">
        <v>0</v>
      </c>
      <c r="D210" s="10">
        <v>0</v>
      </c>
      <c r="E210" s="10">
        <f t="shared" si="7"/>
        <v>0</v>
      </c>
      <c r="F210" s="10">
        <v>35068.67</v>
      </c>
      <c r="G210" s="10">
        <v>0</v>
      </c>
      <c r="H210" s="10">
        <f t="shared" si="8"/>
        <v>35068.67</v>
      </c>
    </row>
    <row r="211" spans="1:8" x14ac:dyDescent="0.25">
      <c r="A211" s="6" t="s">
        <v>412</v>
      </c>
      <c r="B211" s="6" t="s">
        <v>413</v>
      </c>
      <c r="C211" s="10">
        <v>0</v>
      </c>
      <c r="D211" s="10">
        <v>0</v>
      </c>
      <c r="E211" s="10">
        <f t="shared" si="7"/>
        <v>0</v>
      </c>
      <c r="F211" s="10">
        <v>939718.76</v>
      </c>
      <c r="G211" s="10">
        <v>0</v>
      </c>
      <c r="H211" s="10">
        <f t="shared" si="8"/>
        <v>939718.76</v>
      </c>
    </row>
    <row r="212" spans="1:8" x14ac:dyDescent="0.25">
      <c r="A212" s="6" t="s">
        <v>414</v>
      </c>
      <c r="B212" s="6" t="s">
        <v>415</v>
      </c>
      <c r="C212" s="10">
        <v>0</v>
      </c>
      <c r="D212" s="10">
        <v>0</v>
      </c>
      <c r="E212" s="10">
        <f t="shared" si="7"/>
        <v>0</v>
      </c>
      <c r="F212" s="10">
        <v>133913.66</v>
      </c>
      <c r="G212" s="10">
        <v>0</v>
      </c>
      <c r="H212" s="10">
        <f t="shared" si="8"/>
        <v>133913.66</v>
      </c>
    </row>
    <row r="213" spans="1:8" x14ac:dyDescent="0.25">
      <c r="A213" s="6" t="s">
        <v>416</v>
      </c>
      <c r="B213" s="6" t="s">
        <v>417</v>
      </c>
      <c r="C213" s="10">
        <v>0</v>
      </c>
      <c r="D213" s="10">
        <v>0</v>
      </c>
      <c r="E213" s="10">
        <f t="shared" si="7"/>
        <v>0</v>
      </c>
      <c r="F213" s="10">
        <v>1052723.97</v>
      </c>
      <c r="G213" s="10">
        <v>0</v>
      </c>
      <c r="H213" s="10">
        <f t="shared" si="8"/>
        <v>1052723.97</v>
      </c>
    </row>
    <row r="214" spans="1:8" x14ac:dyDescent="0.25">
      <c r="A214" s="6" t="s">
        <v>418</v>
      </c>
      <c r="B214" s="6" t="s">
        <v>419</v>
      </c>
      <c r="C214" s="10">
        <v>0</v>
      </c>
      <c r="D214" s="10">
        <v>0</v>
      </c>
      <c r="E214" s="10">
        <f t="shared" si="7"/>
        <v>0</v>
      </c>
      <c r="F214" s="10">
        <v>383930.07</v>
      </c>
      <c r="G214" s="10">
        <v>0</v>
      </c>
      <c r="H214" s="10">
        <f t="shared" si="8"/>
        <v>383930.07</v>
      </c>
    </row>
    <row r="215" spans="1:8" x14ac:dyDescent="0.25">
      <c r="A215" s="6" t="s">
        <v>420</v>
      </c>
      <c r="B215" s="6" t="s">
        <v>421</v>
      </c>
      <c r="C215" s="10">
        <v>0</v>
      </c>
      <c r="D215" s="10">
        <v>0</v>
      </c>
      <c r="E215" s="10">
        <f t="shared" si="7"/>
        <v>0</v>
      </c>
      <c r="F215" s="10">
        <v>33575.21</v>
      </c>
      <c r="G215" s="10">
        <v>0</v>
      </c>
      <c r="H215" s="10">
        <f t="shared" si="8"/>
        <v>33575.21</v>
      </c>
    </row>
    <row r="216" spans="1:8" x14ac:dyDescent="0.25">
      <c r="A216" s="6" t="s">
        <v>422</v>
      </c>
      <c r="B216" s="6" t="s">
        <v>423</v>
      </c>
      <c r="C216" s="10">
        <v>0</v>
      </c>
      <c r="D216" s="10">
        <v>0</v>
      </c>
      <c r="E216" s="10">
        <f t="shared" si="7"/>
        <v>0</v>
      </c>
      <c r="F216" s="10">
        <v>319324.06</v>
      </c>
      <c r="G216" s="10">
        <v>0</v>
      </c>
      <c r="H216" s="10">
        <f t="shared" si="8"/>
        <v>319324.06</v>
      </c>
    </row>
    <row r="217" spans="1:8" x14ac:dyDescent="0.25">
      <c r="A217" s="6" t="s">
        <v>424</v>
      </c>
      <c r="B217" s="6" t="s">
        <v>425</v>
      </c>
      <c r="C217" s="10">
        <v>0</v>
      </c>
      <c r="D217" s="10">
        <v>0</v>
      </c>
      <c r="E217" s="10">
        <f t="shared" si="7"/>
        <v>0</v>
      </c>
      <c r="F217" s="10">
        <v>188673.89</v>
      </c>
      <c r="G217" s="10">
        <v>0</v>
      </c>
      <c r="H217" s="10">
        <f t="shared" si="8"/>
        <v>188673.89</v>
      </c>
    </row>
    <row r="218" spans="1:8" x14ac:dyDescent="0.25">
      <c r="A218" s="6" t="s">
        <v>426</v>
      </c>
      <c r="B218" s="6" t="s">
        <v>427</v>
      </c>
      <c r="C218" s="10">
        <v>0</v>
      </c>
      <c r="D218" s="10">
        <v>0</v>
      </c>
      <c r="E218" s="10">
        <f t="shared" si="7"/>
        <v>0</v>
      </c>
      <c r="F218" s="10">
        <v>172411.76</v>
      </c>
      <c r="G218" s="10">
        <v>0</v>
      </c>
      <c r="H218" s="10">
        <f t="shared" si="8"/>
        <v>172411.76</v>
      </c>
    </row>
    <row r="219" spans="1:8" x14ac:dyDescent="0.25">
      <c r="A219" s="6" t="s">
        <v>428</v>
      </c>
      <c r="B219" s="6" t="s">
        <v>429</v>
      </c>
      <c r="C219" s="10">
        <v>0</v>
      </c>
      <c r="D219" s="10">
        <v>0</v>
      </c>
      <c r="E219" s="10">
        <f t="shared" si="7"/>
        <v>0</v>
      </c>
      <c r="F219" s="10">
        <v>232482.07</v>
      </c>
      <c r="G219" s="10">
        <v>0</v>
      </c>
      <c r="H219" s="10">
        <f t="shared" si="8"/>
        <v>232482.07</v>
      </c>
    </row>
    <row r="220" spans="1:8" x14ac:dyDescent="0.25">
      <c r="A220" s="6" t="s">
        <v>430</v>
      </c>
      <c r="B220" s="6" t="s">
        <v>431</v>
      </c>
      <c r="C220" s="10">
        <v>0</v>
      </c>
      <c r="D220" s="10">
        <v>0</v>
      </c>
      <c r="E220" s="10">
        <f t="shared" si="7"/>
        <v>0</v>
      </c>
      <c r="F220" s="10">
        <v>112452.07</v>
      </c>
      <c r="G220" s="10">
        <v>0</v>
      </c>
      <c r="H220" s="10">
        <f t="shared" si="8"/>
        <v>112452.07</v>
      </c>
    </row>
    <row r="221" spans="1:8" x14ac:dyDescent="0.25">
      <c r="A221" s="6" t="s">
        <v>432</v>
      </c>
      <c r="B221" s="6" t="s">
        <v>433</v>
      </c>
      <c r="C221" s="10">
        <v>0</v>
      </c>
      <c r="D221" s="10">
        <v>0</v>
      </c>
      <c r="E221" s="10">
        <f t="shared" si="7"/>
        <v>0</v>
      </c>
      <c r="F221" s="10">
        <v>48620.45</v>
      </c>
      <c r="G221" s="10">
        <v>0</v>
      </c>
      <c r="H221" s="10">
        <f t="shared" si="8"/>
        <v>48620.45</v>
      </c>
    </row>
    <row r="222" spans="1:8" x14ac:dyDescent="0.25">
      <c r="A222" s="6" t="s">
        <v>434</v>
      </c>
      <c r="B222" s="6" t="s">
        <v>435</v>
      </c>
      <c r="C222" s="10">
        <v>0</v>
      </c>
      <c r="D222" s="10">
        <v>0</v>
      </c>
      <c r="E222" s="10">
        <f t="shared" si="7"/>
        <v>0</v>
      </c>
      <c r="F222" s="10">
        <v>68643.89</v>
      </c>
      <c r="G222" s="10">
        <v>0</v>
      </c>
      <c r="H222" s="10">
        <f t="shared" si="8"/>
        <v>68643.89</v>
      </c>
    </row>
    <row r="223" spans="1:8" x14ac:dyDescent="0.25">
      <c r="A223" s="6" t="s">
        <v>436</v>
      </c>
      <c r="B223" s="6" t="s">
        <v>437</v>
      </c>
      <c r="C223" s="10">
        <v>0</v>
      </c>
      <c r="D223" s="10">
        <v>0</v>
      </c>
      <c r="E223" s="10">
        <f t="shared" si="7"/>
        <v>0</v>
      </c>
      <c r="F223" s="10">
        <v>183916.94</v>
      </c>
      <c r="G223" s="10">
        <v>0</v>
      </c>
      <c r="H223" s="10">
        <f t="shared" si="8"/>
        <v>183916.94</v>
      </c>
    </row>
    <row r="224" spans="1:8" x14ac:dyDescent="0.25">
      <c r="A224" s="6" t="s">
        <v>438</v>
      </c>
      <c r="B224" s="6" t="s">
        <v>439</v>
      </c>
      <c r="C224" s="10">
        <v>0</v>
      </c>
      <c r="D224" s="10">
        <v>0</v>
      </c>
      <c r="E224" s="10">
        <f t="shared" si="7"/>
        <v>0</v>
      </c>
      <c r="F224" s="10">
        <v>30090.47</v>
      </c>
      <c r="G224" s="10">
        <v>0</v>
      </c>
      <c r="H224" s="10">
        <f t="shared" si="8"/>
        <v>30090.47</v>
      </c>
    </row>
    <row r="225" spans="1:8" x14ac:dyDescent="0.25">
      <c r="A225" s="6" t="s">
        <v>440</v>
      </c>
      <c r="B225" s="6" t="s">
        <v>441</v>
      </c>
      <c r="C225" s="10">
        <v>0</v>
      </c>
      <c r="D225" s="10">
        <v>0</v>
      </c>
      <c r="E225" s="10">
        <f t="shared" si="7"/>
        <v>0</v>
      </c>
      <c r="F225" s="10">
        <v>147576.06</v>
      </c>
      <c r="G225" s="10">
        <v>0</v>
      </c>
      <c r="H225" s="10">
        <f t="shared" si="8"/>
        <v>147576.06</v>
      </c>
    </row>
    <row r="226" spans="1:8" x14ac:dyDescent="0.25">
      <c r="A226" s="6" t="s">
        <v>442</v>
      </c>
      <c r="B226" s="6" t="s">
        <v>443</v>
      </c>
      <c r="C226" s="10">
        <v>0</v>
      </c>
      <c r="D226" s="10">
        <v>0</v>
      </c>
      <c r="E226" s="10">
        <f t="shared" si="7"/>
        <v>0</v>
      </c>
      <c r="F226" s="10">
        <v>148903.57999999999</v>
      </c>
      <c r="G226" s="10">
        <v>0</v>
      </c>
      <c r="H226" s="10">
        <f t="shared" si="8"/>
        <v>148903.57999999999</v>
      </c>
    </row>
    <row r="227" spans="1:8" x14ac:dyDescent="0.25">
      <c r="A227" s="6" t="s">
        <v>444</v>
      </c>
      <c r="B227" s="6" t="s">
        <v>445</v>
      </c>
      <c r="C227" s="10">
        <v>0</v>
      </c>
      <c r="D227" s="10">
        <v>0</v>
      </c>
      <c r="E227" s="10">
        <f t="shared" si="7"/>
        <v>0</v>
      </c>
      <c r="F227" s="10">
        <v>82638.17</v>
      </c>
      <c r="G227" s="10">
        <v>0</v>
      </c>
      <c r="H227" s="10">
        <f t="shared" si="8"/>
        <v>82638.17</v>
      </c>
    </row>
    <row r="228" spans="1:8" x14ac:dyDescent="0.25">
      <c r="A228" s="6" t="s">
        <v>446</v>
      </c>
      <c r="B228" s="6" t="s">
        <v>447</v>
      </c>
      <c r="C228" s="10">
        <v>0</v>
      </c>
      <c r="D228" s="10">
        <v>0</v>
      </c>
      <c r="E228" s="10">
        <f t="shared" si="7"/>
        <v>0</v>
      </c>
      <c r="F228" s="10">
        <v>78876.86</v>
      </c>
      <c r="G228" s="10">
        <v>0</v>
      </c>
      <c r="H228" s="10">
        <f t="shared" si="8"/>
        <v>78876.86</v>
      </c>
    </row>
    <row r="229" spans="1:8" x14ac:dyDescent="0.25">
      <c r="A229" s="6" t="s">
        <v>448</v>
      </c>
      <c r="B229" s="6" t="s">
        <v>449</v>
      </c>
      <c r="C229" s="10">
        <v>0</v>
      </c>
      <c r="D229" s="10">
        <v>0</v>
      </c>
      <c r="E229" s="10">
        <f t="shared" si="7"/>
        <v>0</v>
      </c>
      <c r="F229" s="10">
        <v>24337.88</v>
      </c>
      <c r="G229" s="10">
        <v>0</v>
      </c>
      <c r="H229" s="10">
        <f t="shared" si="8"/>
        <v>24337.88</v>
      </c>
    </row>
    <row r="230" spans="1:8" x14ac:dyDescent="0.25">
      <c r="A230" s="6" t="s">
        <v>450</v>
      </c>
      <c r="B230" s="6" t="s">
        <v>451</v>
      </c>
      <c r="C230" s="10">
        <v>0</v>
      </c>
      <c r="D230" s="10">
        <v>0</v>
      </c>
      <c r="E230" s="10">
        <f t="shared" si="7"/>
        <v>0</v>
      </c>
      <c r="F230" s="10">
        <v>35566.49</v>
      </c>
      <c r="G230" s="10">
        <v>0</v>
      </c>
      <c r="H230" s="10">
        <f t="shared" si="8"/>
        <v>35566.49</v>
      </c>
    </row>
    <row r="231" spans="1:8" x14ac:dyDescent="0.25">
      <c r="A231" s="6" t="s">
        <v>452</v>
      </c>
      <c r="B231" s="6" t="s">
        <v>453</v>
      </c>
      <c r="C231" s="10">
        <v>0</v>
      </c>
      <c r="D231" s="10">
        <v>0</v>
      </c>
      <c r="E231" s="10">
        <f t="shared" si="7"/>
        <v>0</v>
      </c>
      <c r="F231" s="10">
        <v>326514.8</v>
      </c>
      <c r="G231" s="10">
        <v>0</v>
      </c>
      <c r="H231" s="10">
        <f t="shared" si="8"/>
        <v>326514.8</v>
      </c>
    </row>
    <row r="232" spans="1:8" x14ac:dyDescent="0.25">
      <c r="A232" s="6" t="s">
        <v>454</v>
      </c>
      <c r="B232" s="6" t="s">
        <v>455</v>
      </c>
      <c r="C232" s="10">
        <v>0</v>
      </c>
      <c r="D232" s="10">
        <v>0</v>
      </c>
      <c r="E232" s="10">
        <f t="shared" si="7"/>
        <v>0</v>
      </c>
      <c r="F232" s="10">
        <v>164336.01</v>
      </c>
      <c r="G232" s="10">
        <v>0</v>
      </c>
      <c r="H232" s="10">
        <f t="shared" si="8"/>
        <v>164336.01</v>
      </c>
    </row>
    <row r="233" spans="1:8" x14ac:dyDescent="0.25">
      <c r="A233" s="6" t="s">
        <v>456</v>
      </c>
      <c r="B233" s="6" t="s">
        <v>457</v>
      </c>
      <c r="C233" s="10">
        <v>0</v>
      </c>
      <c r="D233" s="10">
        <v>0</v>
      </c>
      <c r="E233" s="10">
        <f t="shared" si="7"/>
        <v>0</v>
      </c>
      <c r="F233" s="10">
        <v>1014391.8</v>
      </c>
      <c r="G233" s="10">
        <v>0</v>
      </c>
      <c r="H233" s="10">
        <f t="shared" si="8"/>
        <v>1014391.8</v>
      </c>
    </row>
    <row r="234" spans="1:8" x14ac:dyDescent="0.25">
      <c r="A234" s="6" t="s">
        <v>458</v>
      </c>
      <c r="B234" s="6" t="s">
        <v>459</v>
      </c>
      <c r="C234" s="10">
        <v>0</v>
      </c>
      <c r="D234" s="10">
        <v>0</v>
      </c>
      <c r="E234" s="10">
        <f t="shared" si="7"/>
        <v>0</v>
      </c>
      <c r="F234" s="10">
        <v>46076.03</v>
      </c>
      <c r="G234" s="10">
        <v>0</v>
      </c>
      <c r="H234" s="10">
        <f t="shared" si="8"/>
        <v>46076.03</v>
      </c>
    </row>
    <row r="235" spans="1:8" x14ac:dyDescent="0.25">
      <c r="A235" s="6" t="s">
        <v>460</v>
      </c>
      <c r="B235" s="6" t="s">
        <v>461</v>
      </c>
      <c r="C235" s="10">
        <v>0</v>
      </c>
      <c r="D235" s="10">
        <v>0</v>
      </c>
      <c r="E235" s="10">
        <f t="shared" si="7"/>
        <v>0</v>
      </c>
      <c r="F235" s="10">
        <v>506006.67</v>
      </c>
      <c r="G235" s="10">
        <v>0</v>
      </c>
      <c r="H235" s="10">
        <f t="shared" si="8"/>
        <v>506006.67</v>
      </c>
    </row>
    <row r="236" spans="1:8" x14ac:dyDescent="0.25">
      <c r="A236" s="6" t="s">
        <v>462</v>
      </c>
      <c r="B236" s="6" t="s">
        <v>463</v>
      </c>
      <c r="C236" s="10">
        <v>0</v>
      </c>
      <c r="D236" s="10">
        <v>0</v>
      </c>
      <c r="E236" s="10">
        <f t="shared" si="7"/>
        <v>0</v>
      </c>
      <c r="F236" s="10">
        <v>51552.06</v>
      </c>
      <c r="G236" s="10">
        <v>0</v>
      </c>
      <c r="H236" s="10">
        <f t="shared" si="8"/>
        <v>51552.06</v>
      </c>
    </row>
    <row r="237" spans="1:8" x14ac:dyDescent="0.25">
      <c r="A237" s="6" t="s">
        <v>464</v>
      </c>
      <c r="B237" s="6" t="s">
        <v>465</v>
      </c>
      <c r="C237" s="10">
        <v>0</v>
      </c>
      <c r="D237" s="10">
        <v>0</v>
      </c>
      <c r="E237" s="10">
        <f t="shared" si="7"/>
        <v>0</v>
      </c>
      <c r="F237" s="10">
        <v>176283.7</v>
      </c>
      <c r="G237" s="10">
        <v>0</v>
      </c>
      <c r="H237" s="10">
        <f t="shared" si="8"/>
        <v>176283.7</v>
      </c>
    </row>
    <row r="238" spans="1:8" x14ac:dyDescent="0.25">
      <c r="A238" s="6" t="s">
        <v>466</v>
      </c>
      <c r="B238" s="6" t="s">
        <v>467</v>
      </c>
      <c r="C238" s="10">
        <v>0</v>
      </c>
      <c r="D238" s="10">
        <v>0</v>
      </c>
      <c r="E238" s="10">
        <f t="shared" si="7"/>
        <v>0</v>
      </c>
      <c r="F238" s="10">
        <v>1227127.01</v>
      </c>
      <c r="G238" s="10">
        <v>0</v>
      </c>
      <c r="H238" s="10">
        <f t="shared" si="8"/>
        <v>1227127.01</v>
      </c>
    </row>
    <row r="239" spans="1:8" x14ac:dyDescent="0.25">
      <c r="A239" s="6" t="s">
        <v>468</v>
      </c>
      <c r="B239" s="6" t="s">
        <v>469</v>
      </c>
      <c r="C239" s="10">
        <v>0</v>
      </c>
      <c r="D239" s="10">
        <v>0</v>
      </c>
      <c r="E239" s="10">
        <f t="shared" si="7"/>
        <v>0</v>
      </c>
      <c r="F239" s="10">
        <v>95138.99</v>
      </c>
      <c r="G239" s="10">
        <v>0</v>
      </c>
      <c r="H239" s="10">
        <f t="shared" si="8"/>
        <v>95138.99</v>
      </c>
    </row>
    <row r="240" spans="1:8" x14ac:dyDescent="0.25">
      <c r="A240" s="6" t="s">
        <v>470</v>
      </c>
      <c r="B240" s="6" t="s">
        <v>471</v>
      </c>
      <c r="C240" s="10">
        <v>0</v>
      </c>
      <c r="D240" s="10">
        <v>0</v>
      </c>
      <c r="E240" s="10">
        <f t="shared" si="7"/>
        <v>0</v>
      </c>
      <c r="F240" s="10">
        <v>396209.64</v>
      </c>
      <c r="G240" s="10">
        <v>0</v>
      </c>
      <c r="H240" s="10">
        <f t="shared" si="8"/>
        <v>396209.64</v>
      </c>
    </row>
    <row r="241" spans="1:8" x14ac:dyDescent="0.25">
      <c r="A241" s="6" t="s">
        <v>472</v>
      </c>
      <c r="B241" s="6" t="s">
        <v>473</v>
      </c>
      <c r="C241" s="10">
        <v>0</v>
      </c>
      <c r="D241" s="10">
        <v>0</v>
      </c>
      <c r="E241" s="10">
        <f t="shared" si="7"/>
        <v>0</v>
      </c>
      <c r="F241" s="10">
        <v>211794.88</v>
      </c>
      <c r="G241" s="10">
        <v>0</v>
      </c>
      <c r="H241" s="10">
        <f t="shared" si="8"/>
        <v>211794.88</v>
      </c>
    </row>
    <row r="242" spans="1:8" x14ac:dyDescent="0.25">
      <c r="A242" s="6" t="s">
        <v>474</v>
      </c>
      <c r="B242" s="6" t="s">
        <v>475</v>
      </c>
      <c r="C242" s="10">
        <v>0</v>
      </c>
      <c r="D242" s="10">
        <v>0</v>
      </c>
      <c r="E242" s="10">
        <f t="shared" si="7"/>
        <v>0</v>
      </c>
      <c r="F242" s="10">
        <v>75889.94</v>
      </c>
      <c r="G242" s="10">
        <v>0</v>
      </c>
      <c r="H242" s="10">
        <f t="shared" si="8"/>
        <v>75889.94</v>
      </c>
    </row>
    <row r="243" spans="1:8" x14ac:dyDescent="0.25">
      <c r="A243" s="6" t="s">
        <v>476</v>
      </c>
      <c r="B243" s="6" t="s">
        <v>477</v>
      </c>
      <c r="C243" s="10">
        <v>0</v>
      </c>
      <c r="D243" s="10">
        <v>0</v>
      </c>
      <c r="E243" s="10">
        <f t="shared" si="7"/>
        <v>0</v>
      </c>
      <c r="F243" s="10">
        <v>86731.36</v>
      </c>
      <c r="G243" s="10">
        <v>0</v>
      </c>
      <c r="H243" s="10">
        <f t="shared" si="8"/>
        <v>86731.36</v>
      </c>
    </row>
    <row r="244" spans="1:8" x14ac:dyDescent="0.25">
      <c r="A244" s="6" t="s">
        <v>478</v>
      </c>
      <c r="B244" s="6" t="s">
        <v>479</v>
      </c>
      <c r="C244" s="10">
        <v>0</v>
      </c>
      <c r="D244" s="10">
        <v>0</v>
      </c>
      <c r="E244" s="10">
        <f t="shared" si="7"/>
        <v>0</v>
      </c>
      <c r="F244" s="10">
        <v>54981.49</v>
      </c>
      <c r="G244" s="10">
        <v>0</v>
      </c>
      <c r="H244" s="10">
        <f t="shared" si="8"/>
        <v>54981.49</v>
      </c>
    </row>
    <row r="245" spans="1:8" x14ac:dyDescent="0.25">
      <c r="A245" s="6" t="s">
        <v>480</v>
      </c>
      <c r="B245" s="6" t="s">
        <v>481</v>
      </c>
      <c r="C245" s="10">
        <v>0</v>
      </c>
      <c r="D245" s="10">
        <v>0</v>
      </c>
      <c r="E245" s="10">
        <f t="shared" si="7"/>
        <v>0</v>
      </c>
      <c r="F245" s="10">
        <v>55313.37</v>
      </c>
      <c r="G245" s="10">
        <v>0</v>
      </c>
      <c r="H245" s="10">
        <f t="shared" si="8"/>
        <v>55313.37</v>
      </c>
    </row>
    <row r="246" spans="1:8" x14ac:dyDescent="0.25">
      <c r="A246" s="6" t="s">
        <v>482</v>
      </c>
      <c r="B246" s="6" t="s">
        <v>483</v>
      </c>
      <c r="C246" s="10">
        <v>0</v>
      </c>
      <c r="D246" s="10">
        <v>0</v>
      </c>
      <c r="E246" s="10">
        <f t="shared" si="7"/>
        <v>0</v>
      </c>
      <c r="F246" s="10">
        <v>152056.44</v>
      </c>
      <c r="G246" s="10">
        <v>0</v>
      </c>
      <c r="H246" s="10">
        <f t="shared" si="8"/>
        <v>152056.44</v>
      </c>
    </row>
    <row r="247" spans="1:8" x14ac:dyDescent="0.25">
      <c r="A247" s="6" t="s">
        <v>484</v>
      </c>
      <c r="B247" s="6" t="s">
        <v>485</v>
      </c>
      <c r="C247" s="10">
        <v>0</v>
      </c>
      <c r="D247" s="10">
        <v>0</v>
      </c>
      <c r="E247" s="10">
        <f t="shared" si="7"/>
        <v>0</v>
      </c>
      <c r="F247" s="10">
        <v>57194.02</v>
      </c>
      <c r="G247" s="10">
        <v>0</v>
      </c>
      <c r="H247" s="10">
        <f t="shared" si="8"/>
        <v>57194.02</v>
      </c>
    </row>
    <row r="248" spans="1:8" x14ac:dyDescent="0.25">
      <c r="A248" s="6" t="s">
        <v>486</v>
      </c>
      <c r="B248" s="6" t="s">
        <v>487</v>
      </c>
      <c r="C248" s="10">
        <v>0</v>
      </c>
      <c r="D248" s="10">
        <v>0</v>
      </c>
      <c r="E248" s="10">
        <f t="shared" si="7"/>
        <v>0</v>
      </c>
      <c r="F248" s="10">
        <v>687877.01</v>
      </c>
      <c r="G248" s="10">
        <v>0</v>
      </c>
      <c r="H248" s="10">
        <f t="shared" si="8"/>
        <v>687877.01</v>
      </c>
    </row>
    <row r="249" spans="1:8" x14ac:dyDescent="0.25">
      <c r="A249" s="6" t="s">
        <v>488</v>
      </c>
      <c r="B249" s="6" t="s">
        <v>489</v>
      </c>
      <c r="C249" s="10">
        <v>0</v>
      </c>
      <c r="D249" s="10">
        <v>0</v>
      </c>
      <c r="E249" s="10">
        <f t="shared" si="7"/>
        <v>0</v>
      </c>
      <c r="F249" s="10">
        <v>109243.9</v>
      </c>
      <c r="G249" s="10">
        <v>0</v>
      </c>
      <c r="H249" s="10">
        <f t="shared" si="8"/>
        <v>109243.9</v>
      </c>
    </row>
    <row r="250" spans="1:8" x14ac:dyDescent="0.25">
      <c r="A250" s="6" t="s">
        <v>490</v>
      </c>
      <c r="B250" s="6" t="s">
        <v>491</v>
      </c>
      <c r="C250" s="10">
        <v>0</v>
      </c>
      <c r="D250" s="10">
        <v>0</v>
      </c>
      <c r="E250" s="10">
        <f t="shared" si="7"/>
        <v>0</v>
      </c>
      <c r="F250" s="10">
        <v>217602.78</v>
      </c>
      <c r="G250" s="10">
        <v>0</v>
      </c>
      <c r="H250" s="10">
        <f t="shared" si="8"/>
        <v>217602.78</v>
      </c>
    </row>
    <row r="251" spans="1:8" x14ac:dyDescent="0.25">
      <c r="A251" s="6" t="s">
        <v>492</v>
      </c>
      <c r="B251" s="6" t="s">
        <v>493</v>
      </c>
      <c r="C251" s="10">
        <v>0</v>
      </c>
      <c r="D251" s="10">
        <v>0</v>
      </c>
      <c r="E251" s="10">
        <f t="shared" si="7"/>
        <v>0</v>
      </c>
      <c r="F251" s="10">
        <v>73234.899999999994</v>
      </c>
      <c r="G251" s="10">
        <v>0</v>
      </c>
      <c r="H251" s="10">
        <f t="shared" si="8"/>
        <v>73234.899999999994</v>
      </c>
    </row>
    <row r="252" spans="1:8" x14ac:dyDescent="0.25">
      <c r="A252" s="6" t="s">
        <v>494</v>
      </c>
      <c r="B252" s="6" t="s">
        <v>495</v>
      </c>
      <c r="C252" s="10">
        <v>0</v>
      </c>
      <c r="D252" s="10">
        <v>0</v>
      </c>
      <c r="E252" s="10">
        <f t="shared" si="7"/>
        <v>0</v>
      </c>
      <c r="F252" s="10">
        <v>33796.47</v>
      </c>
      <c r="G252" s="10">
        <v>0</v>
      </c>
      <c r="H252" s="10">
        <f t="shared" si="8"/>
        <v>33796.47</v>
      </c>
    </row>
    <row r="253" spans="1:8" x14ac:dyDescent="0.25">
      <c r="A253" s="6" t="s">
        <v>496</v>
      </c>
      <c r="B253" s="6" t="s">
        <v>497</v>
      </c>
      <c r="C253" s="10">
        <v>0</v>
      </c>
      <c r="D253" s="10">
        <v>0</v>
      </c>
      <c r="E253" s="10">
        <f t="shared" si="7"/>
        <v>0</v>
      </c>
      <c r="F253" s="10">
        <v>89552.34</v>
      </c>
      <c r="G253" s="10">
        <v>0</v>
      </c>
      <c r="H253" s="10">
        <f t="shared" si="8"/>
        <v>89552.34</v>
      </c>
    </row>
    <row r="254" spans="1:8" x14ac:dyDescent="0.25">
      <c r="A254" s="6" t="s">
        <v>498</v>
      </c>
      <c r="B254" s="6" t="s">
        <v>499</v>
      </c>
      <c r="C254" s="10">
        <v>0</v>
      </c>
      <c r="D254" s="10">
        <v>0</v>
      </c>
      <c r="E254" s="10">
        <f t="shared" si="7"/>
        <v>0</v>
      </c>
      <c r="F254" s="10">
        <v>861284.41</v>
      </c>
      <c r="G254" s="10">
        <v>0</v>
      </c>
      <c r="H254" s="10">
        <f t="shared" si="8"/>
        <v>861284.41</v>
      </c>
    </row>
    <row r="255" spans="1:8" x14ac:dyDescent="0.25">
      <c r="A255" s="6" t="s">
        <v>500</v>
      </c>
      <c r="B255" s="6" t="s">
        <v>501</v>
      </c>
      <c r="C255" s="10">
        <v>0</v>
      </c>
      <c r="D255" s="10">
        <v>0</v>
      </c>
      <c r="E255" s="10">
        <f t="shared" si="7"/>
        <v>0</v>
      </c>
      <c r="F255" s="10">
        <v>211905.5</v>
      </c>
      <c r="G255" s="10">
        <v>0</v>
      </c>
      <c r="H255" s="10">
        <f t="shared" si="8"/>
        <v>211905.5</v>
      </c>
    </row>
    <row r="256" spans="1:8" x14ac:dyDescent="0.25">
      <c r="A256" s="6" t="s">
        <v>502</v>
      </c>
      <c r="B256" s="6" t="s">
        <v>503</v>
      </c>
      <c r="C256" s="10">
        <v>0</v>
      </c>
      <c r="D256" s="10">
        <v>0</v>
      </c>
      <c r="E256" s="10">
        <f t="shared" si="7"/>
        <v>0</v>
      </c>
      <c r="F256" s="10">
        <v>68533.259999999995</v>
      </c>
      <c r="G256" s="10">
        <v>0</v>
      </c>
      <c r="H256" s="10">
        <f t="shared" si="8"/>
        <v>68533.259999999995</v>
      </c>
    </row>
    <row r="257" spans="1:8" x14ac:dyDescent="0.25">
      <c r="A257" s="6" t="s">
        <v>504</v>
      </c>
      <c r="B257" s="6" t="s">
        <v>505</v>
      </c>
      <c r="C257" s="10">
        <v>0</v>
      </c>
      <c r="D257" s="10">
        <v>0</v>
      </c>
      <c r="E257" s="10">
        <f t="shared" si="7"/>
        <v>0</v>
      </c>
      <c r="F257" s="10">
        <v>67316.37</v>
      </c>
      <c r="G257" s="10">
        <v>0</v>
      </c>
      <c r="H257" s="10">
        <f t="shared" si="8"/>
        <v>67316.37</v>
      </c>
    </row>
    <row r="258" spans="1:8" x14ac:dyDescent="0.25">
      <c r="A258" s="6" t="s">
        <v>506</v>
      </c>
      <c r="B258" s="6" t="s">
        <v>507</v>
      </c>
      <c r="C258" s="10">
        <v>0</v>
      </c>
      <c r="D258" s="10">
        <v>0</v>
      </c>
      <c r="E258" s="10">
        <f t="shared" si="7"/>
        <v>0</v>
      </c>
      <c r="F258" s="10">
        <v>131867.06</v>
      </c>
      <c r="G258" s="10">
        <v>0</v>
      </c>
      <c r="H258" s="10">
        <f t="shared" si="8"/>
        <v>131867.06</v>
      </c>
    </row>
    <row r="259" spans="1:8" x14ac:dyDescent="0.25">
      <c r="A259" s="6" t="s">
        <v>508</v>
      </c>
      <c r="B259" s="6" t="s">
        <v>509</v>
      </c>
      <c r="C259" s="10">
        <v>0</v>
      </c>
      <c r="D259" s="10">
        <v>0</v>
      </c>
      <c r="E259" s="10">
        <f t="shared" si="7"/>
        <v>0</v>
      </c>
      <c r="F259" s="10">
        <v>111788.31</v>
      </c>
      <c r="G259" s="10">
        <v>0</v>
      </c>
      <c r="H259" s="10">
        <f t="shared" si="8"/>
        <v>111788.31</v>
      </c>
    </row>
    <row r="260" spans="1:8" x14ac:dyDescent="0.25">
      <c r="A260" s="6" t="s">
        <v>510</v>
      </c>
      <c r="B260" s="6" t="s">
        <v>511</v>
      </c>
      <c r="C260" s="10">
        <v>0</v>
      </c>
      <c r="D260" s="10">
        <v>0</v>
      </c>
      <c r="E260" s="10">
        <f t="shared" si="7"/>
        <v>0</v>
      </c>
      <c r="F260" s="10">
        <v>177389.96</v>
      </c>
      <c r="G260" s="10">
        <v>0</v>
      </c>
      <c r="H260" s="10">
        <f t="shared" si="8"/>
        <v>177389.96</v>
      </c>
    </row>
    <row r="261" spans="1:8" x14ac:dyDescent="0.25">
      <c r="A261" s="6" t="s">
        <v>512</v>
      </c>
      <c r="B261" s="6" t="s">
        <v>513</v>
      </c>
      <c r="C261" s="10">
        <v>0</v>
      </c>
      <c r="D261" s="10">
        <v>0</v>
      </c>
      <c r="E261" s="10">
        <f t="shared" si="7"/>
        <v>0</v>
      </c>
      <c r="F261" s="10">
        <v>109354.52</v>
      </c>
      <c r="G261" s="10">
        <v>0</v>
      </c>
      <c r="H261" s="10">
        <f t="shared" si="8"/>
        <v>109354.52</v>
      </c>
    </row>
    <row r="262" spans="1:8" x14ac:dyDescent="0.25">
      <c r="A262" s="6" t="s">
        <v>514</v>
      </c>
      <c r="B262" s="6" t="s">
        <v>515</v>
      </c>
      <c r="C262" s="10">
        <v>0</v>
      </c>
      <c r="D262" s="10">
        <v>0</v>
      </c>
      <c r="E262" s="10">
        <f t="shared" si="7"/>
        <v>0</v>
      </c>
      <c r="F262" s="10">
        <v>12666.76</v>
      </c>
      <c r="G262" s="10">
        <v>0</v>
      </c>
      <c r="H262" s="10">
        <f t="shared" si="8"/>
        <v>12666.76</v>
      </c>
    </row>
    <row r="263" spans="1:8" x14ac:dyDescent="0.25">
      <c r="A263" s="6" t="s">
        <v>516</v>
      </c>
      <c r="B263" s="6" t="s">
        <v>517</v>
      </c>
      <c r="C263" s="10">
        <v>0</v>
      </c>
      <c r="D263" s="10">
        <v>0</v>
      </c>
      <c r="E263" s="10">
        <f t="shared" si="7"/>
        <v>0</v>
      </c>
      <c r="F263" s="10">
        <v>58189.66</v>
      </c>
      <c r="G263" s="10">
        <v>0</v>
      </c>
      <c r="H263" s="10">
        <f t="shared" si="8"/>
        <v>58189.66</v>
      </c>
    </row>
    <row r="264" spans="1:8" x14ac:dyDescent="0.25">
      <c r="A264" s="6" t="s">
        <v>518</v>
      </c>
      <c r="B264" s="6" t="s">
        <v>519</v>
      </c>
      <c r="C264" s="10">
        <v>0</v>
      </c>
      <c r="D264" s="10">
        <v>0</v>
      </c>
      <c r="E264" s="10">
        <f t="shared" ref="E264:E327" si="9">C264-D264</f>
        <v>0</v>
      </c>
      <c r="F264" s="10">
        <v>38608.730000000003</v>
      </c>
      <c r="G264" s="10">
        <v>0</v>
      </c>
      <c r="H264" s="10">
        <f t="shared" ref="H264:H327" si="10">F264-G264</f>
        <v>38608.730000000003</v>
      </c>
    </row>
    <row r="265" spans="1:8" x14ac:dyDescent="0.25">
      <c r="A265" s="6" t="s">
        <v>520</v>
      </c>
      <c r="B265" s="6" t="s">
        <v>521</v>
      </c>
      <c r="C265" s="10">
        <v>0</v>
      </c>
      <c r="D265" s="10">
        <v>0</v>
      </c>
      <c r="E265" s="10">
        <f t="shared" si="9"/>
        <v>0</v>
      </c>
      <c r="F265" s="10">
        <v>118481.23</v>
      </c>
      <c r="G265" s="10">
        <v>0</v>
      </c>
      <c r="H265" s="10">
        <f t="shared" si="10"/>
        <v>118481.23</v>
      </c>
    </row>
    <row r="266" spans="1:8" x14ac:dyDescent="0.25">
      <c r="A266" s="6" t="s">
        <v>522</v>
      </c>
      <c r="B266" s="6" t="s">
        <v>523</v>
      </c>
      <c r="C266" s="10">
        <v>0</v>
      </c>
      <c r="D266" s="10">
        <v>0</v>
      </c>
      <c r="E266" s="10">
        <f t="shared" si="9"/>
        <v>0</v>
      </c>
      <c r="F266" s="10">
        <v>121191.58</v>
      </c>
      <c r="G266" s="10">
        <v>0</v>
      </c>
      <c r="H266" s="10">
        <f t="shared" si="10"/>
        <v>121191.58</v>
      </c>
    </row>
    <row r="267" spans="1:8" x14ac:dyDescent="0.25">
      <c r="A267" s="6" t="s">
        <v>524</v>
      </c>
      <c r="B267" s="6" t="s">
        <v>525</v>
      </c>
      <c r="C267" s="10">
        <v>0</v>
      </c>
      <c r="D267" s="10">
        <v>0</v>
      </c>
      <c r="E267" s="10">
        <f t="shared" si="9"/>
        <v>0</v>
      </c>
      <c r="F267" s="10">
        <v>383432.25</v>
      </c>
      <c r="G267" s="10">
        <v>0</v>
      </c>
      <c r="H267" s="10">
        <f t="shared" si="10"/>
        <v>383432.25</v>
      </c>
    </row>
    <row r="268" spans="1:8" x14ac:dyDescent="0.25">
      <c r="A268" s="6" t="s">
        <v>526</v>
      </c>
      <c r="B268" s="6" t="s">
        <v>527</v>
      </c>
      <c r="C268" s="10">
        <v>0</v>
      </c>
      <c r="D268" s="10">
        <v>0</v>
      </c>
      <c r="E268" s="10">
        <f t="shared" si="9"/>
        <v>0</v>
      </c>
      <c r="F268" s="10">
        <v>54815.55</v>
      </c>
      <c r="G268" s="10">
        <v>0</v>
      </c>
      <c r="H268" s="10">
        <f t="shared" si="10"/>
        <v>54815.55</v>
      </c>
    </row>
    <row r="269" spans="1:8" x14ac:dyDescent="0.25">
      <c r="A269" s="6" t="s">
        <v>528</v>
      </c>
      <c r="B269" s="6" t="s">
        <v>529</v>
      </c>
      <c r="C269" s="10">
        <v>0</v>
      </c>
      <c r="D269" s="10">
        <v>0</v>
      </c>
      <c r="E269" s="10">
        <f t="shared" si="9"/>
        <v>0</v>
      </c>
      <c r="F269" s="10">
        <v>176117.76000000001</v>
      </c>
      <c r="G269" s="10">
        <v>0</v>
      </c>
      <c r="H269" s="10">
        <f t="shared" si="10"/>
        <v>176117.76000000001</v>
      </c>
    </row>
    <row r="270" spans="1:8" x14ac:dyDescent="0.25">
      <c r="A270" s="6" t="s">
        <v>530</v>
      </c>
      <c r="B270" s="6" t="s">
        <v>531</v>
      </c>
      <c r="C270" s="10">
        <v>0</v>
      </c>
      <c r="D270" s="10">
        <v>0</v>
      </c>
      <c r="E270" s="10">
        <f t="shared" si="9"/>
        <v>0</v>
      </c>
      <c r="F270" s="10">
        <v>119974.69</v>
      </c>
      <c r="G270" s="10">
        <v>0</v>
      </c>
      <c r="H270" s="10">
        <f t="shared" si="10"/>
        <v>119974.69</v>
      </c>
    </row>
    <row r="271" spans="1:8" x14ac:dyDescent="0.25">
      <c r="A271" s="6" t="s">
        <v>532</v>
      </c>
      <c r="B271" s="6" t="s">
        <v>533</v>
      </c>
      <c r="C271" s="10">
        <v>0</v>
      </c>
      <c r="D271" s="10">
        <v>0</v>
      </c>
      <c r="E271" s="10">
        <f t="shared" si="9"/>
        <v>0</v>
      </c>
      <c r="F271" s="10">
        <v>371207.99</v>
      </c>
      <c r="G271" s="10">
        <v>0</v>
      </c>
      <c r="H271" s="10">
        <f t="shared" si="10"/>
        <v>371207.99</v>
      </c>
    </row>
    <row r="272" spans="1:8" x14ac:dyDescent="0.25">
      <c r="A272" s="6" t="s">
        <v>534</v>
      </c>
      <c r="B272" s="6" t="s">
        <v>535</v>
      </c>
      <c r="C272" s="10">
        <v>0</v>
      </c>
      <c r="D272" s="10">
        <v>0</v>
      </c>
      <c r="E272" s="10">
        <f t="shared" si="9"/>
        <v>0</v>
      </c>
      <c r="F272" s="10">
        <v>472984.59</v>
      </c>
      <c r="G272" s="10">
        <v>0</v>
      </c>
      <c r="H272" s="10">
        <f t="shared" si="10"/>
        <v>472984.59</v>
      </c>
    </row>
    <row r="273" spans="1:8" x14ac:dyDescent="0.25">
      <c r="A273" s="6" t="s">
        <v>536</v>
      </c>
      <c r="B273" s="6" t="s">
        <v>537</v>
      </c>
      <c r="C273" s="10">
        <v>0</v>
      </c>
      <c r="D273" s="10">
        <v>0</v>
      </c>
      <c r="E273" s="10">
        <f t="shared" si="9"/>
        <v>0</v>
      </c>
      <c r="F273" s="10">
        <v>13551.77</v>
      </c>
      <c r="G273" s="10">
        <v>0</v>
      </c>
      <c r="H273" s="10">
        <f t="shared" si="10"/>
        <v>13551.77</v>
      </c>
    </row>
    <row r="274" spans="1:8" x14ac:dyDescent="0.25">
      <c r="A274" s="6" t="s">
        <v>538</v>
      </c>
      <c r="B274" s="6" t="s">
        <v>539</v>
      </c>
      <c r="C274" s="10">
        <v>0</v>
      </c>
      <c r="D274" s="10">
        <v>0</v>
      </c>
      <c r="E274" s="10">
        <f t="shared" si="9"/>
        <v>0</v>
      </c>
      <c r="F274" s="10">
        <v>63555.06</v>
      </c>
      <c r="G274" s="10">
        <v>0</v>
      </c>
      <c r="H274" s="10">
        <f t="shared" si="10"/>
        <v>63555.06</v>
      </c>
    </row>
    <row r="275" spans="1:8" x14ac:dyDescent="0.25">
      <c r="A275" s="6" t="s">
        <v>540</v>
      </c>
      <c r="B275" s="6" t="s">
        <v>541</v>
      </c>
      <c r="C275" s="10">
        <v>0</v>
      </c>
      <c r="D275" s="10">
        <v>0</v>
      </c>
      <c r="E275" s="10">
        <f t="shared" si="9"/>
        <v>0</v>
      </c>
      <c r="F275" s="10">
        <v>238566.54</v>
      </c>
      <c r="G275" s="10">
        <v>0</v>
      </c>
      <c r="H275" s="10">
        <f t="shared" si="10"/>
        <v>238566.54</v>
      </c>
    </row>
    <row r="276" spans="1:8" x14ac:dyDescent="0.25">
      <c r="A276" s="6" t="s">
        <v>542</v>
      </c>
      <c r="B276" s="6" t="s">
        <v>543</v>
      </c>
      <c r="C276" s="10">
        <v>0</v>
      </c>
      <c r="D276" s="10">
        <v>0</v>
      </c>
      <c r="E276" s="10">
        <f t="shared" si="9"/>
        <v>0</v>
      </c>
      <c r="F276" s="10">
        <v>72515.820000000007</v>
      </c>
      <c r="G276" s="10">
        <v>0</v>
      </c>
      <c r="H276" s="10">
        <f t="shared" si="10"/>
        <v>72515.820000000007</v>
      </c>
    </row>
    <row r="277" spans="1:8" x14ac:dyDescent="0.25">
      <c r="A277" s="6" t="s">
        <v>544</v>
      </c>
      <c r="B277" s="6" t="s">
        <v>545</v>
      </c>
      <c r="C277" s="10">
        <v>0</v>
      </c>
      <c r="D277" s="10">
        <v>0</v>
      </c>
      <c r="E277" s="10">
        <f t="shared" si="9"/>
        <v>0</v>
      </c>
      <c r="F277" s="10">
        <v>176670.89</v>
      </c>
      <c r="G277" s="10">
        <v>0</v>
      </c>
      <c r="H277" s="10">
        <f t="shared" si="10"/>
        <v>176670.89</v>
      </c>
    </row>
    <row r="278" spans="1:8" x14ac:dyDescent="0.25">
      <c r="A278" s="6" t="s">
        <v>546</v>
      </c>
      <c r="B278" s="6" t="s">
        <v>547</v>
      </c>
      <c r="C278" s="10">
        <v>0</v>
      </c>
      <c r="D278" s="10">
        <v>0</v>
      </c>
      <c r="E278" s="10">
        <f t="shared" si="9"/>
        <v>0</v>
      </c>
      <c r="F278" s="10">
        <v>345819.16</v>
      </c>
      <c r="G278" s="10">
        <v>0</v>
      </c>
      <c r="H278" s="10">
        <f t="shared" si="10"/>
        <v>345819.16</v>
      </c>
    </row>
    <row r="279" spans="1:8" x14ac:dyDescent="0.25">
      <c r="A279" s="6" t="s">
        <v>548</v>
      </c>
      <c r="B279" s="6" t="s">
        <v>549</v>
      </c>
      <c r="C279" s="10">
        <v>0</v>
      </c>
      <c r="D279" s="10">
        <v>0</v>
      </c>
      <c r="E279" s="10">
        <f t="shared" si="9"/>
        <v>0</v>
      </c>
      <c r="F279" s="10">
        <v>211186.43</v>
      </c>
      <c r="G279" s="10">
        <v>0</v>
      </c>
      <c r="H279" s="10">
        <f t="shared" si="10"/>
        <v>211186.43</v>
      </c>
    </row>
    <row r="280" spans="1:8" x14ac:dyDescent="0.25">
      <c r="A280" s="6" t="s">
        <v>550</v>
      </c>
      <c r="B280" s="6" t="s">
        <v>551</v>
      </c>
      <c r="C280" s="10">
        <v>0</v>
      </c>
      <c r="D280" s="10">
        <v>0</v>
      </c>
      <c r="E280" s="10">
        <f t="shared" si="9"/>
        <v>0</v>
      </c>
      <c r="F280" s="10">
        <v>73456.149999999994</v>
      </c>
      <c r="G280" s="10">
        <v>0</v>
      </c>
      <c r="H280" s="10">
        <f t="shared" si="10"/>
        <v>73456.149999999994</v>
      </c>
    </row>
    <row r="281" spans="1:8" x14ac:dyDescent="0.25">
      <c r="A281" s="6" t="s">
        <v>552</v>
      </c>
      <c r="B281" s="6" t="s">
        <v>553</v>
      </c>
      <c r="C281" s="10">
        <v>0</v>
      </c>
      <c r="D281" s="10">
        <v>0</v>
      </c>
      <c r="E281" s="10">
        <f t="shared" si="9"/>
        <v>0</v>
      </c>
      <c r="F281" s="10">
        <v>403013.18</v>
      </c>
      <c r="G281" s="10">
        <v>0</v>
      </c>
      <c r="H281" s="10">
        <f t="shared" si="10"/>
        <v>403013.18</v>
      </c>
    </row>
    <row r="282" spans="1:8" x14ac:dyDescent="0.25">
      <c r="A282" s="6" t="s">
        <v>554</v>
      </c>
      <c r="B282" s="6" t="s">
        <v>555</v>
      </c>
      <c r="C282" s="10">
        <v>0</v>
      </c>
      <c r="D282" s="10">
        <v>0</v>
      </c>
      <c r="E282" s="10">
        <f t="shared" si="9"/>
        <v>0</v>
      </c>
      <c r="F282" s="10">
        <v>38221.54</v>
      </c>
      <c r="G282" s="10">
        <v>0</v>
      </c>
      <c r="H282" s="10">
        <f t="shared" si="10"/>
        <v>38221.54</v>
      </c>
    </row>
    <row r="283" spans="1:8" x14ac:dyDescent="0.25">
      <c r="A283" s="6" t="s">
        <v>556</v>
      </c>
      <c r="B283" s="6" t="s">
        <v>557</v>
      </c>
      <c r="C283" s="10">
        <v>0</v>
      </c>
      <c r="D283" s="10">
        <v>0</v>
      </c>
      <c r="E283" s="10">
        <f t="shared" si="9"/>
        <v>0</v>
      </c>
      <c r="F283" s="10">
        <v>683120.06</v>
      </c>
      <c r="G283" s="10">
        <v>0</v>
      </c>
      <c r="H283" s="10">
        <f t="shared" si="10"/>
        <v>683120.06</v>
      </c>
    </row>
    <row r="284" spans="1:8" x14ac:dyDescent="0.25">
      <c r="A284" s="6" t="s">
        <v>558</v>
      </c>
      <c r="B284" s="6" t="s">
        <v>559</v>
      </c>
      <c r="C284" s="10">
        <v>0</v>
      </c>
      <c r="D284" s="10">
        <v>0</v>
      </c>
      <c r="E284" s="10">
        <f t="shared" si="9"/>
        <v>0</v>
      </c>
      <c r="F284" s="10">
        <v>2139631.59</v>
      </c>
      <c r="G284" s="10">
        <v>0</v>
      </c>
      <c r="H284" s="10">
        <f t="shared" si="10"/>
        <v>2139631.59</v>
      </c>
    </row>
    <row r="285" spans="1:8" x14ac:dyDescent="0.25">
      <c r="A285" s="6" t="s">
        <v>560</v>
      </c>
      <c r="B285" s="6" t="s">
        <v>561</v>
      </c>
      <c r="C285" s="10">
        <v>0</v>
      </c>
      <c r="D285" s="10">
        <v>0</v>
      </c>
      <c r="E285" s="10">
        <f t="shared" si="9"/>
        <v>0</v>
      </c>
      <c r="F285" s="10">
        <v>162178.79</v>
      </c>
      <c r="G285" s="10">
        <v>0</v>
      </c>
      <c r="H285" s="10">
        <f t="shared" si="10"/>
        <v>162178.79</v>
      </c>
    </row>
    <row r="286" spans="1:8" x14ac:dyDescent="0.25">
      <c r="A286" s="6" t="s">
        <v>562</v>
      </c>
      <c r="B286" s="6" t="s">
        <v>563</v>
      </c>
      <c r="C286" s="10">
        <v>0</v>
      </c>
      <c r="D286" s="10">
        <v>0</v>
      </c>
      <c r="E286" s="10">
        <f t="shared" si="9"/>
        <v>0</v>
      </c>
      <c r="F286" s="10">
        <v>111235.18</v>
      </c>
      <c r="G286" s="10">
        <v>0</v>
      </c>
      <c r="H286" s="10">
        <f t="shared" si="10"/>
        <v>111235.18</v>
      </c>
    </row>
    <row r="287" spans="1:8" x14ac:dyDescent="0.25">
      <c r="A287" s="6" t="s">
        <v>564</v>
      </c>
      <c r="B287" s="6" t="s">
        <v>565</v>
      </c>
      <c r="C287" s="10">
        <v>0</v>
      </c>
      <c r="D287" s="10">
        <v>0</v>
      </c>
      <c r="E287" s="10">
        <f t="shared" si="9"/>
        <v>0</v>
      </c>
      <c r="F287" s="10">
        <v>16870.580000000002</v>
      </c>
      <c r="G287" s="10">
        <v>0</v>
      </c>
      <c r="H287" s="10">
        <f t="shared" si="10"/>
        <v>16870.580000000002</v>
      </c>
    </row>
    <row r="288" spans="1:8" x14ac:dyDescent="0.25">
      <c r="A288" s="6" t="s">
        <v>566</v>
      </c>
      <c r="B288" s="6" t="s">
        <v>567</v>
      </c>
      <c r="C288" s="10">
        <v>0</v>
      </c>
      <c r="D288" s="10">
        <v>0</v>
      </c>
      <c r="E288" s="10">
        <f t="shared" si="9"/>
        <v>0</v>
      </c>
      <c r="F288" s="10">
        <v>36119.629999999997</v>
      </c>
      <c r="G288" s="10">
        <v>0</v>
      </c>
      <c r="H288" s="10">
        <f t="shared" si="10"/>
        <v>36119.629999999997</v>
      </c>
    </row>
    <row r="289" spans="1:8" x14ac:dyDescent="0.25">
      <c r="A289" s="6" t="s">
        <v>568</v>
      </c>
      <c r="B289" s="6" t="s">
        <v>569</v>
      </c>
      <c r="C289" s="10">
        <v>0</v>
      </c>
      <c r="D289" s="10">
        <v>0</v>
      </c>
      <c r="E289" s="10">
        <f t="shared" si="9"/>
        <v>0</v>
      </c>
      <c r="F289" s="10">
        <v>57747.15</v>
      </c>
      <c r="G289" s="10">
        <v>0</v>
      </c>
      <c r="H289" s="10">
        <f t="shared" si="10"/>
        <v>57747.15</v>
      </c>
    </row>
    <row r="290" spans="1:8" x14ac:dyDescent="0.25">
      <c r="A290" s="6" t="s">
        <v>570</v>
      </c>
      <c r="B290" s="6" t="s">
        <v>571</v>
      </c>
      <c r="C290" s="10">
        <v>0</v>
      </c>
      <c r="D290" s="10">
        <v>0</v>
      </c>
      <c r="E290" s="10">
        <f t="shared" si="9"/>
        <v>0</v>
      </c>
      <c r="F290" s="10">
        <v>173739.28</v>
      </c>
      <c r="G290" s="10">
        <v>0</v>
      </c>
      <c r="H290" s="10">
        <f t="shared" si="10"/>
        <v>173739.28</v>
      </c>
    </row>
    <row r="291" spans="1:8" x14ac:dyDescent="0.25">
      <c r="A291" s="6" t="s">
        <v>572</v>
      </c>
      <c r="B291" s="6" t="s">
        <v>573</v>
      </c>
      <c r="C291" s="10">
        <v>0</v>
      </c>
      <c r="D291" s="10">
        <v>0</v>
      </c>
      <c r="E291" s="10">
        <f t="shared" si="9"/>
        <v>0</v>
      </c>
      <c r="F291" s="10">
        <v>202889.42</v>
      </c>
      <c r="G291" s="10">
        <v>0</v>
      </c>
      <c r="H291" s="10">
        <f t="shared" si="10"/>
        <v>202889.42</v>
      </c>
    </row>
    <row r="292" spans="1:8" x14ac:dyDescent="0.25">
      <c r="A292" s="6" t="s">
        <v>574</v>
      </c>
      <c r="B292" s="6" t="s">
        <v>575</v>
      </c>
      <c r="C292" s="10">
        <v>0</v>
      </c>
      <c r="D292" s="10">
        <v>0</v>
      </c>
      <c r="E292" s="10">
        <f t="shared" si="9"/>
        <v>0</v>
      </c>
      <c r="F292" s="10">
        <v>171471.43</v>
      </c>
      <c r="G292" s="10">
        <v>0</v>
      </c>
      <c r="H292" s="10">
        <f t="shared" si="10"/>
        <v>171471.43</v>
      </c>
    </row>
    <row r="293" spans="1:8" x14ac:dyDescent="0.25">
      <c r="A293" s="6" t="s">
        <v>576</v>
      </c>
      <c r="B293" s="6" t="s">
        <v>577</v>
      </c>
      <c r="C293" s="10">
        <v>0</v>
      </c>
      <c r="D293" s="10">
        <v>0</v>
      </c>
      <c r="E293" s="10">
        <f t="shared" si="9"/>
        <v>0</v>
      </c>
      <c r="F293" s="10">
        <v>16981.2</v>
      </c>
      <c r="G293" s="10">
        <v>0</v>
      </c>
      <c r="H293" s="10">
        <f t="shared" si="10"/>
        <v>16981.2</v>
      </c>
    </row>
    <row r="294" spans="1:8" x14ac:dyDescent="0.25">
      <c r="A294" s="6" t="s">
        <v>578</v>
      </c>
      <c r="B294" s="6" t="s">
        <v>579</v>
      </c>
      <c r="C294" s="10">
        <v>0</v>
      </c>
      <c r="D294" s="10">
        <v>0</v>
      </c>
      <c r="E294" s="10">
        <f t="shared" si="9"/>
        <v>0</v>
      </c>
      <c r="F294" s="10">
        <v>32358.32</v>
      </c>
      <c r="G294" s="10">
        <v>0</v>
      </c>
      <c r="H294" s="10">
        <f t="shared" si="10"/>
        <v>32358.32</v>
      </c>
    </row>
    <row r="295" spans="1:8" x14ac:dyDescent="0.25">
      <c r="A295" s="6" t="s">
        <v>580</v>
      </c>
      <c r="B295" s="6" t="s">
        <v>581</v>
      </c>
      <c r="C295" s="10">
        <v>0</v>
      </c>
      <c r="D295" s="10">
        <v>0</v>
      </c>
      <c r="E295" s="10">
        <f t="shared" si="9"/>
        <v>0</v>
      </c>
      <c r="F295" s="10">
        <v>67150.429999999993</v>
      </c>
      <c r="G295" s="10">
        <v>0</v>
      </c>
      <c r="H295" s="10">
        <f t="shared" si="10"/>
        <v>67150.429999999993</v>
      </c>
    </row>
    <row r="296" spans="1:8" x14ac:dyDescent="0.25">
      <c r="A296" s="6" t="s">
        <v>582</v>
      </c>
      <c r="B296" s="6" t="s">
        <v>583</v>
      </c>
      <c r="C296" s="10">
        <v>0</v>
      </c>
      <c r="D296" s="10">
        <v>0</v>
      </c>
      <c r="E296" s="10">
        <f t="shared" si="9"/>
        <v>0</v>
      </c>
      <c r="F296" s="10">
        <v>57691.839999999997</v>
      </c>
      <c r="G296" s="10">
        <v>0</v>
      </c>
      <c r="H296" s="10">
        <f t="shared" si="10"/>
        <v>57691.839999999997</v>
      </c>
    </row>
    <row r="297" spans="1:8" x14ac:dyDescent="0.25">
      <c r="A297" s="6" t="s">
        <v>584</v>
      </c>
      <c r="B297" s="6" t="s">
        <v>585</v>
      </c>
      <c r="C297" s="10">
        <v>0</v>
      </c>
      <c r="D297" s="10">
        <v>0</v>
      </c>
      <c r="E297" s="10">
        <f t="shared" si="9"/>
        <v>0</v>
      </c>
      <c r="F297" s="10">
        <v>238289.98</v>
      </c>
      <c r="G297" s="10">
        <v>0</v>
      </c>
      <c r="H297" s="10">
        <f t="shared" si="10"/>
        <v>238289.98</v>
      </c>
    </row>
    <row r="298" spans="1:8" x14ac:dyDescent="0.25">
      <c r="A298" s="6" t="s">
        <v>586</v>
      </c>
      <c r="B298" s="6" t="s">
        <v>587</v>
      </c>
      <c r="C298" s="10">
        <v>0</v>
      </c>
      <c r="D298" s="10">
        <v>0</v>
      </c>
      <c r="E298" s="10">
        <f t="shared" si="9"/>
        <v>0</v>
      </c>
      <c r="F298" s="10">
        <v>83523.179999999993</v>
      </c>
      <c r="G298" s="10">
        <v>0</v>
      </c>
      <c r="H298" s="10">
        <f t="shared" si="10"/>
        <v>83523.179999999993</v>
      </c>
    </row>
    <row r="299" spans="1:8" x14ac:dyDescent="0.25">
      <c r="A299" s="6" t="s">
        <v>588</v>
      </c>
      <c r="B299" s="6" t="s">
        <v>589</v>
      </c>
      <c r="C299" s="10">
        <v>0</v>
      </c>
      <c r="D299" s="10">
        <v>0</v>
      </c>
      <c r="E299" s="10">
        <f t="shared" si="9"/>
        <v>0</v>
      </c>
      <c r="F299" s="10">
        <v>946743.56</v>
      </c>
      <c r="G299" s="10">
        <v>0</v>
      </c>
      <c r="H299" s="10">
        <f t="shared" si="10"/>
        <v>946743.56</v>
      </c>
    </row>
    <row r="300" spans="1:8" x14ac:dyDescent="0.25">
      <c r="A300" s="6" t="s">
        <v>590</v>
      </c>
      <c r="B300" s="6" t="s">
        <v>591</v>
      </c>
      <c r="C300" s="10">
        <v>0</v>
      </c>
      <c r="D300" s="10">
        <v>0</v>
      </c>
      <c r="E300" s="10">
        <f t="shared" si="9"/>
        <v>0</v>
      </c>
      <c r="F300" s="10">
        <v>389129.52</v>
      </c>
      <c r="G300" s="10">
        <v>0</v>
      </c>
      <c r="H300" s="10">
        <f t="shared" si="10"/>
        <v>389129.52</v>
      </c>
    </row>
    <row r="301" spans="1:8" x14ac:dyDescent="0.25">
      <c r="A301" s="6" t="s">
        <v>592</v>
      </c>
      <c r="B301" s="6" t="s">
        <v>593</v>
      </c>
      <c r="C301" s="10">
        <v>0</v>
      </c>
      <c r="D301" s="10">
        <v>0</v>
      </c>
      <c r="E301" s="10">
        <f t="shared" si="9"/>
        <v>0</v>
      </c>
      <c r="F301" s="10">
        <v>554239.92000000004</v>
      </c>
      <c r="G301" s="10">
        <v>0</v>
      </c>
      <c r="H301" s="10">
        <f t="shared" si="10"/>
        <v>554239.92000000004</v>
      </c>
    </row>
    <row r="302" spans="1:8" x14ac:dyDescent="0.25">
      <c r="A302" s="6" t="s">
        <v>594</v>
      </c>
      <c r="B302" s="6" t="s">
        <v>595</v>
      </c>
      <c r="C302" s="10">
        <v>0</v>
      </c>
      <c r="D302" s="10">
        <v>0</v>
      </c>
      <c r="E302" s="10">
        <f t="shared" si="9"/>
        <v>0</v>
      </c>
      <c r="F302" s="10">
        <v>52824.26</v>
      </c>
      <c r="G302" s="10">
        <v>0</v>
      </c>
      <c r="H302" s="10">
        <f t="shared" si="10"/>
        <v>52824.26</v>
      </c>
    </row>
    <row r="303" spans="1:8" x14ac:dyDescent="0.25">
      <c r="A303" s="6" t="s">
        <v>596</v>
      </c>
      <c r="B303" s="6" t="s">
        <v>597</v>
      </c>
      <c r="C303" s="10">
        <v>0</v>
      </c>
      <c r="D303" s="10">
        <v>0</v>
      </c>
      <c r="E303" s="10">
        <f t="shared" si="9"/>
        <v>0</v>
      </c>
      <c r="F303" s="10">
        <v>152167.07</v>
      </c>
      <c r="G303" s="10">
        <v>0</v>
      </c>
      <c r="H303" s="10">
        <f t="shared" si="10"/>
        <v>152167.07</v>
      </c>
    </row>
    <row r="304" spans="1:8" x14ac:dyDescent="0.25">
      <c r="A304" s="6" t="s">
        <v>598</v>
      </c>
      <c r="B304" s="6" t="s">
        <v>599</v>
      </c>
      <c r="C304" s="10">
        <v>0</v>
      </c>
      <c r="D304" s="10">
        <v>0</v>
      </c>
      <c r="E304" s="10">
        <f t="shared" si="9"/>
        <v>0</v>
      </c>
      <c r="F304" s="10">
        <v>751542.69</v>
      </c>
      <c r="G304" s="10">
        <v>0</v>
      </c>
      <c r="H304" s="10">
        <f t="shared" si="10"/>
        <v>751542.69</v>
      </c>
    </row>
    <row r="305" spans="1:8" x14ac:dyDescent="0.25">
      <c r="A305" s="6" t="s">
        <v>600</v>
      </c>
      <c r="B305" s="6" t="s">
        <v>601</v>
      </c>
      <c r="C305" s="10">
        <v>0</v>
      </c>
      <c r="D305" s="10">
        <v>0</v>
      </c>
      <c r="E305" s="10">
        <f t="shared" si="9"/>
        <v>0</v>
      </c>
      <c r="F305" s="10">
        <v>62227.54</v>
      </c>
      <c r="G305" s="10">
        <v>0</v>
      </c>
      <c r="H305" s="10">
        <f t="shared" si="10"/>
        <v>62227.54</v>
      </c>
    </row>
    <row r="306" spans="1:8" x14ac:dyDescent="0.25">
      <c r="A306" s="6" t="s">
        <v>602</v>
      </c>
      <c r="B306" s="6" t="s">
        <v>603</v>
      </c>
      <c r="C306" s="10">
        <v>0</v>
      </c>
      <c r="D306" s="10">
        <v>0</v>
      </c>
      <c r="E306" s="10">
        <f t="shared" si="9"/>
        <v>0</v>
      </c>
      <c r="F306" s="10">
        <v>366838.24</v>
      </c>
      <c r="G306" s="10">
        <v>0</v>
      </c>
      <c r="H306" s="10">
        <f t="shared" si="10"/>
        <v>366838.24</v>
      </c>
    </row>
    <row r="307" spans="1:8" x14ac:dyDescent="0.25">
      <c r="A307" s="6" t="s">
        <v>604</v>
      </c>
      <c r="B307" s="6" t="s">
        <v>605</v>
      </c>
      <c r="C307" s="10">
        <v>0</v>
      </c>
      <c r="D307" s="10">
        <v>0</v>
      </c>
      <c r="E307" s="10">
        <f t="shared" si="9"/>
        <v>0</v>
      </c>
      <c r="F307" s="10">
        <v>88169.5</v>
      </c>
      <c r="G307" s="10">
        <v>0</v>
      </c>
      <c r="H307" s="10">
        <f t="shared" si="10"/>
        <v>88169.5</v>
      </c>
    </row>
    <row r="308" spans="1:8" x14ac:dyDescent="0.25">
      <c r="A308" s="6" t="s">
        <v>606</v>
      </c>
      <c r="B308" s="6" t="s">
        <v>607</v>
      </c>
      <c r="C308" s="10">
        <v>0</v>
      </c>
      <c r="D308" s="10">
        <v>0</v>
      </c>
      <c r="E308" s="10">
        <f t="shared" si="9"/>
        <v>0</v>
      </c>
      <c r="F308" s="10">
        <v>252173.63</v>
      </c>
      <c r="G308" s="10">
        <v>0</v>
      </c>
      <c r="H308" s="10">
        <f t="shared" si="10"/>
        <v>252173.63</v>
      </c>
    </row>
    <row r="309" spans="1:8" x14ac:dyDescent="0.25">
      <c r="A309" s="6" t="s">
        <v>608</v>
      </c>
      <c r="B309" s="6" t="s">
        <v>609</v>
      </c>
      <c r="C309" s="10">
        <v>0</v>
      </c>
      <c r="D309" s="10">
        <v>0</v>
      </c>
      <c r="E309" s="10">
        <f t="shared" si="9"/>
        <v>0</v>
      </c>
      <c r="F309" s="10">
        <v>59793.75</v>
      </c>
      <c r="G309" s="10">
        <v>0</v>
      </c>
      <c r="H309" s="10">
        <f t="shared" si="10"/>
        <v>59793.75</v>
      </c>
    </row>
    <row r="310" spans="1:8" x14ac:dyDescent="0.25">
      <c r="A310" s="6" t="s">
        <v>610</v>
      </c>
      <c r="B310" s="6" t="s">
        <v>611</v>
      </c>
      <c r="C310" s="10">
        <v>0</v>
      </c>
      <c r="D310" s="10">
        <v>0</v>
      </c>
      <c r="E310" s="10">
        <f t="shared" si="9"/>
        <v>0</v>
      </c>
      <c r="F310" s="10">
        <v>39604.370000000003</v>
      </c>
      <c r="G310" s="10">
        <v>0</v>
      </c>
      <c r="H310" s="10">
        <f t="shared" si="10"/>
        <v>39604.370000000003</v>
      </c>
    </row>
    <row r="311" spans="1:8" x14ac:dyDescent="0.25">
      <c r="A311" s="6" t="s">
        <v>612</v>
      </c>
      <c r="B311" s="6" t="s">
        <v>613</v>
      </c>
      <c r="C311" s="10">
        <v>0</v>
      </c>
      <c r="D311" s="10">
        <v>0</v>
      </c>
      <c r="E311" s="10">
        <f t="shared" si="9"/>
        <v>0</v>
      </c>
      <c r="F311" s="10">
        <v>239672.81</v>
      </c>
      <c r="G311" s="10">
        <v>0</v>
      </c>
      <c r="H311" s="10">
        <f t="shared" si="10"/>
        <v>239672.81</v>
      </c>
    </row>
    <row r="312" spans="1:8" x14ac:dyDescent="0.25">
      <c r="A312" s="6" t="s">
        <v>614</v>
      </c>
      <c r="B312" s="6" t="s">
        <v>615</v>
      </c>
      <c r="C312" s="10">
        <v>0</v>
      </c>
      <c r="D312" s="10">
        <v>0</v>
      </c>
      <c r="E312" s="10">
        <f t="shared" si="9"/>
        <v>0</v>
      </c>
      <c r="F312" s="10">
        <v>257428.4</v>
      </c>
      <c r="G312" s="10">
        <v>0</v>
      </c>
      <c r="H312" s="10">
        <f t="shared" si="10"/>
        <v>257428.4</v>
      </c>
    </row>
    <row r="313" spans="1:8" x14ac:dyDescent="0.25">
      <c r="A313" s="6" t="s">
        <v>616</v>
      </c>
      <c r="B313" s="6" t="s">
        <v>617</v>
      </c>
      <c r="C313" s="10">
        <v>0</v>
      </c>
      <c r="D313" s="10">
        <v>0</v>
      </c>
      <c r="E313" s="10">
        <f t="shared" si="9"/>
        <v>0</v>
      </c>
      <c r="F313" s="10">
        <v>538475.61</v>
      </c>
      <c r="G313" s="10">
        <v>0</v>
      </c>
      <c r="H313" s="10">
        <f t="shared" si="10"/>
        <v>538475.61</v>
      </c>
    </row>
    <row r="314" spans="1:8" x14ac:dyDescent="0.25">
      <c r="A314" s="6" t="s">
        <v>618</v>
      </c>
      <c r="B314" s="6" t="s">
        <v>619</v>
      </c>
      <c r="C314" s="10">
        <v>0</v>
      </c>
      <c r="D314" s="10">
        <v>0</v>
      </c>
      <c r="E314" s="10">
        <f t="shared" si="9"/>
        <v>0</v>
      </c>
      <c r="F314" s="10">
        <v>182921.3</v>
      </c>
      <c r="G314" s="10">
        <v>0</v>
      </c>
      <c r="H314" s="10">
        <f t="shared" si="10"/>
        <v>182921.3</v>
      </c>
    </row>
    <row r="315" spans="1:8" x14ac:dyDescent="0.25">
      <c r="A315" s="6" t="s">
        <v>620</v>
      </c>
      <c r="B315" s="6" t="s">
        <v>621</v>
      </c>
      <c r="C315" s="10">
        <v>0</v>
      </c>
      <c r="D315" s="10">
        <v>0</v>
      </c>
      <c r="E315" s="10">
        <f t="shared" si="9"/>
        <v>0</v>
      </c>
      <c r="F315" s="10">
        <v>573488.97</v>
      </c>
      <c r="G315" s="10">
        <v>13438</v>
      </c>
      <c r="H315" s="10">
        <f t="shared" si="10"/>
        <v>560050.97</v>
      </c>
    </row>
    <row r="316" spans="1:8" x14ac:dyDescent="0.25">
      <c r="A316" s="6" t="s">
        <v>622</v>
      </c>
      <c r="B316" s="6" t="s">
        <v>623</v>
      </c>
      <c r="C316" s="10">
        <v>0</v>
      </c>
      <c r="D316" s="10">
        <v>0</v>
      </c>
      <c r="E316" s="10">
        <f t="shared" si="9"/>
        <v>0</v>
      </c>
      <c r="F316" s="10">
        <v>804920.09</v>
      </c>
      <c r="G316" s="10">
        <v>0</v>
      </c>
      <c r="H316" s="10">
        <f t="shared" si="10"/>
        <v>804920.09</v>
      </c>
    </row>
    <row r="317" spans="1:8" x14ac:dyDescent="0.25">
      <c r="A317" s="6" t="s">
        <v>624</v>
      </c>
      <c r="B317" s="6" t="s">
        <v>625</v>
      </c>
      <c r="C317" s="10">
        <v>0</v>
      </c>
      <c r="D317" s="10">
        <v>0</v>
      </c>
      <c r="E317" s="10">
        <f t="shared" si="9"/>
        <v>0</v>
      </c>
      <c r="F317" s="10">
        <v>26716.36</v>
      </c>
      <c r="G317" s="10">
        <v>0</v>
      </c>
      <c r="H317" s="10">
        <f t="shared" si="10"/>
        <v>26716.36</v>
      </c>
    </row>
    <row r="318" spans="1:8" x14ac:dyDescent="0.25">
      <c r="A318" s="6" t="s">
        <v>626</v>
      </c>
      <c r="B318" s="6" t="s">
        <v>627</v>
      </c>
      <c r="C318" s="10">
        <v>0</v>
      </c>
      <c r="D318" s="10">
        <v>0</v>
      </c>
      <c r="E318" s="10">
        <f t="shared" si="9"/>
        <v>0</v>
      </c>
      <c r="F318" s="10">
        <v>623879.44999999995</v>
      </c>
      <c r="G318" s="10">
        <v>0</v>
      </c>
      <c r="H318" s="10">
        <f t="shared" si="10"/>
        <v>623879.44999999995</v>
      </c>
    </row>
    <row r="319" spans="1:8" x14ac:dyDescent="0.25">
      <c r="A319" s="6" t="s">
        <v>628</v>
      </c>
      <c r="B319" s="6" t="s">
        <v>629</v>
      </c>
      <c r="C319" s="10">
        <v>0</v>
      </c>
      <c r="D319" s="10">
        <v>0</v>
      </c>
      <c r="E319" s="10">
        <f t="shared" si="9"/>
        <v>0</v>
      </c>
      <c r="F319" s="10">
        <v>40378.76</v>
      </c>
      <c r="G319" s="10">
        <v>0</v>
      </c>
      <c r="H319" s="10">
        <f t="shared" si="10"/>
        <v>40378.76</v>
      </c>
    </row>
    <row r="320" spans="1:8" x14ac:dyDescent="0.25">
      <c r="A320" s="6" t="s">
        <v>630</v>
      </c>
      <c r="B320" s="6" t="s">
        <v>631</v>
      </c>
      <c r="C320" s="10">
        <v>0</v>
      </c>
      <c r="D320" s="10">
        <v>0</v>
      </c>
      <c r="E320" s="10">
        <f t="shared" si="9"/>
        <v>0</v>
      </c>
      <c r="F320" s="10">
        <v>97074.96</v>
      </c>
      <c r="G320" s="10">
        <v>0</v>
      </c>
      <c r="H320" s="10">
        <f t="shared" si="10"/>
        <v>97074.96</v>
      </c>
    </row>
    <row r="321" spans="1:8" x14ac:dyDescent="0.25">
      <c r="A321" s="6" t="s">
        <v>632</v>
      </c>
      <c r="B321" s="6" t="s">
        <v>633</v>
      </c>
      <c r="C321" s="10">
        <v>0</v>
      </c>
      <c r="D321" s="10">
        <v>0</v>
      </c>
      <c r="E321" s="10">
        <f t="shared" si="9"/>
        <v>0</v>
      </c>
      <c r="F321" s="10">
        <v>105040.08</v>
      </c>
      <c r="G321" s="10">
        <v>0</v>
      </c>
      <c r="H321" s="10">
        <f t="shared" si="10"/>
        <v>105040.08</v>
      </c>
    </row>
    <row r="322" spans="1:8" s="9" customFormat="1" x14ac:dyDescent="0.25">
      <c r="A322" s="8" t="s">
        <v>634</v>
      </c>
      <c r="B322" s="8" t="s">
        <v>635</v>
      </c>
      <c r="C322" s="10">
        <v>0</v>
      </c>
      <c r="D322" s="10">
        <v>0</v>
      </c>
      <c r="E322" s="10">
        <f t="shared" si="9"/>
        <v>0</v>
      </c>
      <c r="F322" s="10">
        <v>40821.26</v>
      </c>
      <c r="G322" s="10">
        <v>0</v>
      </c>
      <c r="H322" s="10">
        <f t="shared" si="10"/>
        <v>40821.26</v>
      </c>
    </row>
    <row r="323" spans="1:8" s="9" customFormat="1" x14ac:dyDescent="0.25">
      <c r="A323" s="8" t="s">
        <v>636</v>
      </c>
      <c r="B323" s="8" t="s">
        <v>637</v>
      </c>
      <c r="C323" s="10">
        <v>0</v>
      </c>
      <c r="D323" s="10">
        <v>0</v>
      </c>
      <c r="E323" s="10">
        <f t="shared" si="9"/>
        <v>0</v>
      </c>
      <c r="F323" s="10">
        <v>69528.899999999994</v>
      </c>
      <c r="G323" s="10">
        <v>0</v>
      </c>
      <c r="H323" s="10">
        <f t="shared" si="10"/>
        <v>69528.899999999994</v>
      </c>
    </row>
    <row r="324" spans="1:8" x14ac:dyDescent="0.25">
      <c r="A324" s="6" t="s">
        <v>638</v>
      </c>
      <c r="B324" s="6" t="s">
        <v>639</v>
      </c>
      <c r="C324" s="10">
        <v>0</v>
      </c>
      <c r="D324" s="10">
        <v>0</v>
      </c>
      <c r="E324" s="10">
        <f t="shared" si="9"/>
        <v>0</v>
      </c>
      <c r="F324" s="10">
        <v>2753499.32</v>
      </c>
      <c r="G324" s="10">
        <v>665838</v>
      </c>
      <c r="H324" s="10">
        <f t="shared" si="10"/>
        <v>2087661.3199999998</v>
      </c>
    </row>
    <row r="325" spans="1:8" x14ac:dyDescent="0.25">
      <c r="A325" s="6" t="s">
        <v>640</v>
      </c>
      <c r="B325" s="6" t="s">
        <v>641</v>
      </c>
      <c r="C325" s="10">
        <v>0</v>
      </c>
      <c r="D325" s="10">
        <v>0</v>
      </c>
      <c r="E325" s="10">
        <f t="shared" si="9"/>
        <v>0</v>
      </c>
      <c r="F325" s="10">
        <v>53764.59</v>
      </c>
      <c r="G325" s="10">
        <v>0</v>
      </c>
      <c r="H325" s="10">
        <f t="shared" si="10"/>
        <v>53764.59</v>
      </c>
    </row>
    <row r="326" spans="1:8" x14ac:dyDescent="0.25">
      <c r="A326" s="6" t="s">
        <v>642</v>
      </c>
      <c r="B326" s="6" t="s">
        <v>643</v>
      </c>
      <c r="C326" s="10">
        <v>0</v>
      </c>
      <c r="D326" s="10">
        <v>0</v>
      </c>
      <c r="E326" s="10">
        <f t="shared" si="9"/>
        <v>0</v>
      </c>
      <c r="F326" s="10">
        <v>39051.24</v>
      </c>
      <c r="G326" s="10">
        <v>0</v>
      </c>
      <c r="H326" s="10">
        <f t="shared" si="10"/>
        <v>39051.24</v>
      </c>
    </row>
    <row r="327" spans="1:8" x14ac:dyDescent="0.25">
      <c r="A327" s="6" t="s">
        <v>644</v>
      </c>
      <c r="B327" s="6" t="s">
        <v>645</v>
      </c>
      <c r="C327" s="10">
        <v>0</v>
      </c>
      <c r="D327" s="10">
        <v>0</v>
      </c>
      <c r="E327" s="10">
        <f t="shared" si="9"/>
        <v>0</v>
      </c>
      <c r="F327" s="10">
        <v>41540.339999999997</v>
      </c>
      <c r="G327" s="10">
        <v>0</v>
      </c>
      <c r="H327" s="10">
        <f t="shared" si="10"/>
        <v>41540.339999999997</v>
      </c>
    </row>
    <row r="328" spans="1:8" x14ac:dyDescent="0.25">
      <c r="A328" s="6" t="s">
        <v>646</v>
      </c>
      <c r="B328" s="6" t="s">
        <v>647</v>
      </c>
      <c r="C328" s="10">
        <v>0</v>
      </c>
      <c r="D328" s="10">
        <v>0</v>
      </c>
      <c r="E328" s="10">
        <f t="shared" ref="E328:E391" si="11">C328-D328</f>
        <v>0</v>
      </c>
      <c r="F328" s="10">
        <v>43476.31</v>
      </c>
      <c r="G328" s="10">
        <v>0</v>
      </c>
      <c r="H328" s="10">
        <f t="shared" ref="H328:H391" si="12">F328-G328</f>
        <v>43476.31</v>
      </c>
    </row>
    <row r="329" spans="1:8" x14ac:dyDescent="0.25">
      <c r="A329" s="6" t="s">
        <v>648</v>
      </c>
      <c r="B329" s="6" t="s">
        <v>649</v>
      </c>
      <c r="C329" s="10">
        <v>0</v>
      </c>
      <c r="D329" s="10">
        <v>0</v>
      </c>
      <c r="E329" s="10">
        <f t="shared" si="11"/>
        <v>0</v>
      </c>
      <c r="F329" s="10">
        <v>132973.32999999999</v>
      </c>
      <c r="G329" s="10">
        <v>0</v>
      </c>
      <c r="H329" s="10">
        <f t="shared" si="12"/>
        <v>132973.32999999999</v>
      </c>
    </row>
    <row r="330" spans="1:8" x14ac:dyDescent="0.25">
      <c r="A330" s="6" t="s">
        <v>650</v>
      </c>
      <c r="B330" s="6" t="s">
        <v>651</v>
      </c>
      <c r="C330" s="10">
        <v>0</v>
      </c>
      <c r="D330" s="10">
        <v>0</v>
      </c>
      <c r="E330" s="10">
        <f t="shared" si="11"/>
        <v>0</v>
      </c>
      <c r="F330" s="10">
        <v>2666325.46</v>
      </c>
      <c r="G330" s="10">
        <v>0</v>
      </c>
      <c r="H330" s="10">
        <f t="shared" si="12"/>
        <v>2666325.46</v>
      </c>
    </row>
    <row r="331" spans="1:8" x14ac:dyDescent="0.25">
      <c r="A331" s="6" t="s">
        <v>652</v>
      </c>
      <c r="B331" s="6" t="s">
        <v>653</v>
      </c>
      <c r="C331" s="10">
        <v>0</v>
      </c>
      <c r="D331" s="10">
        <v>0</v>
      </c>
      <c r="E331" s="10">
        <f t="shared" si="11"/>
        <v>0</v>
      </c>
      <c r="F331" s="10">
        <v>659888.44999999995</v>
      </c>
      <c r="G331" s="10">
        <v>0</v>
      </c>
      <c r="H331" s="10">
        <f t="shared" si="12"/>
        <v>659888.44999999995</v>
      </c>
    </row>
    <row r="332" spans="1:8" x14ac:dyDescent="0.25">
      <c r="A332" s="6" t="s">
        <v>654</v>
      </c>
      <c r="B332" s="6" t="s">
        <v>655</v>
      </c>
      <c r="C332" s="10">
        <v>0</v>
      </c>
      <c r="D332" s="10">
        <v>0</v>
      </c>
      <c r="E332" s="10">
        <f t="shared" si="11"/>
        <v>0</v>
      </c>
      <c r="F332" s="10">
        <v>279443.12</v>
      </c>
      <c r="G332" s="10">
        <v>0</v>
      </c>
      <c r="H332" s="10">
        <f t="shared" si="12"/>
        <v>279443.12</v>
      </c>
    </row>
    <row r="333" spans="1:8" x14ac:dyDescent="0.25">
      <c r="A333" s="6" t="s">
        <v>656</v>
      </c>
      <c r="B333" s="6" t="s">
        <v>657</v>
      </c>
      <c r="C333" s="10">
        <v>0</v>
      </c>
      <c r="D333" s="10">
        <v>0</v>
      </c>
      <c r="E333" s="10">
        <f t="shared" si="11"/>
        <v>0</v>
      </c>
      <c r="F333" s="10">
        <v>856195.58</v>
      </c>
      <c r="G333" s="10">
        <v>0</v>
      </c>
      <c r="H333" s="10">
        <f t="shared" si="12"/>
        <v>856195.58</v>
      </c>
    </row>
    <row r="334" spans="1:8" x14ac:dyDescent="0.25">
      <c r="A334" s="6" t="s">
        <v>658</v>
      </c>
      <c r="B334" s="6" t="s">
        <v>659</v>
      </c>
      <c r="C334" s="10">
        <v>0</v>
      </c>
      <c r="D334" s="10">
        <v>0</v>
      </c>
      <c r="E334" s="10">
        <f t="shared" si="11"/>
        <v>0</v>
      </c>
      <c r="F334" s="10">
        <v>79706.559999999998</v>
      </c>
      <c r="G334" s="10">
        <v>0</v>
      </c>
      <c r="H334" s="10">
        <f t="shared" si="12"/>
        <v>79706.559999999998</v>
      </c>
    </row>
    <row r="335" spans="1:8" x14ac:dyDescent="0.25">
      <c r="A335" s="6" t="s">
        <v>660</v>
      </c>
      <c r="B335" s="6" t="s">
        <v>661</v>
      </c>
      <c r="C335" s="10">
        <v>0</v>
      </c>
      <c r="D335" s="10">
        <v>0</v>
      </c>
      <c r="E335" s="10">
        <f t="shared" si="11"/>
        <v>0</v>
      </c>
      <c r="F335" s="10">
        <v>63776.31</v>
      </c>
      <c r="G335" s="10">
        <v>0</v>
      </c>
      <c r="H335" s="10">
        <f t="shared" si="12"/>
        <v>63776.31</v>
      </c>
    </row>
    <row r="336" spans="1:8" x14ac:dyDescent="0.25">
      <c r="A336" s="6" t="s">
        <v>662</v>
      </c>
      <c r="B336" s="6" t="s">
        <v>663</v>
      </c>
      <c r="C336" s="10">
        <v>0</v>
      </c>
      <c r="D336" s="10">
        <v>0</v>
      </c>
      <c r="E336" s="10">
        <f t="shared" si="11"/>
        <v>0</v>
      </c>
      <c r="F336" s="10">
        <v>237626.22</v>
      </c>
      <c r="G336" s="10">
        <v>0</v>
      </c>
      <c r="H336" s="10">
        <f t="shared" si="12"/>
        <v>237626.22</v>
      </c>
    </row>
    <row r="337" spans="1:8" x14ac:dyDescent="0.25">
      <c r="A337" s="6" t="s">
        <v>664</v>
      </c>
      <c r="B337" s="6" t="s">
        <v>665</v>
      </c>
      <c r="C337" s="10">
        <v>0</v>
      </c>
      <c r="D337" s="10">
        <v>0</v>
      </c>
      <c r="E337" s="10">
        <f t="shared" si="11"/>
        <v>0</v>
      </c>
      <c r="F337" s="10">
        <v>54317.73</v>
      </c>
      <c r="G337" s="10">
        <v>0</v>
      </c>
      <c r="H337" s="10">
        <f t="shared" si="12"/>
        <v>54317.73</v>
      </c>
    </row>
    <row r="338" spans="1:8" x14ac:dyDescent="0.25">
      <c r="A338" s="6" t="s">
        <v>666</v>
      </c>
      <c r="B338" s="6" t="s">
        <v>667</v>
      </c>
      <c r="C338" s="10">
        <v>0</v>
      </c>
      <c r="D338" s="10">
        <v>0</v>
      </c>
      <c r="E338" s="10">
        <f t="shared" si="11"/>
        <v>0</v>
      </c>
      <c r="F338" s="10">
        <v>20631.89</v>
      </c>
      <c r="G338" s="10">
        <v>0</v>
      </c>
      <c r="H338" s="10">
        <f t="shared" si="12"/>
        <v>20631.89</v>
      </c>
    </row>
    <row r="339" spans="1:8" x14ac:dyDescent="0.25">
      <c r="A339" s="6" t="s">
        <v>668</v>
      </c>
      <c r="B339" s="6" t="s">
        <v>669</v>
      </c>
      <c r="C339" s="10">
        <v>0</v>
      </c>
      <c r="D339" s="10">
        <v>0</v>
      </c>
      <c r="E339" s="10">
        <f t="shared" si="11"/>
        <v>0</v>
      </c>
      <c r="F339" s="10">
        <v>182202.23</v>
      </c>
      <c r="G339" s="10">
        <v>0</v>
      </c>
      <c r="H339" s="10">
        <f t="shared" si="12"/>
        <v>182202.23</v>
      </c>
    </row>
    <row r="340" spans="1:8" x14ac:dyDescent="0.25">
      <c r="A340" s="6" t="s">
        <v>670</v>
      </c>
      <c r="B340" s="6" t="s">
        <v>671</v>
      </c>
      <c r="C340" s="10">
        <v>0</v>
      </c>
      <c r="D340" s="10">
        <v>0</v>
      </c>
      <c r="E340" s="10">
        <f t="shared" si="11"/>
        <v>0</v>
      </c>
      <c r="F340" s="10">
        <v>2795592.79</v>
      </c>
      <c r="G340" s="10">
        <v>0</v>
      </c>
      <c r="H340" s="10">
        <f t="shared" si="12"/>
        <v>2795592.79</v>
      </c>
    </row>
    <row r="341" spans="1:8" x14ac:dyDescent="0.25">
      <c r="A341" s="6" t="s">
        <v>672</v>
      </c>
      <c r="B341" s="6" t="s">
        <v>673</v>
      </c>
      <c r="C341" s="10">
        <v>0</v>
      </c>
      <c r="D341" s="10">
        <v>0</v>
      </c>
      <c r="E341" s="10">
        <f t="shared" si="11"/>
        <v>0</v>
      </c>
      <c r="F341" s="10">
        <v>47956.69</v>
      </c>
      <c r="G341" s="10">
        <v>0</v>
      </c>
      <c r="H341" s="10">
        <f t="shared" si="12"/>
        <v>47956.69</v>
      </c>
    </row>
    <row r="342" spans="1:8" x14ac:dyDescent="0.25">
      <c r="A342" s="6" t="s">
        <v>674</v>
      </c>
      <c r="B342" s="6" t="s">
        <v>675</v>
      </c>
      <c r="C342" s="10">
        <v>0</v>
      </c>
      <c r="D342" s="10">
        <v>0</v>
      </c>
      <c r="E342" s="10">
        <f t="shared" si="11"/>
        <v>0</v>
      </c>
      <c r="F342" s="10">
        <v>93866.78</v>
      </c>
      <c r="G342" s="10">
        <v>0</v>
      </c>
      <c r="H342" s="10">
        <f t="shared" si="12"/>
        <v>93866.78</v>
      </c>
    </row>
    <row r="343" spans="1:8" x14ac:dyDescent="0.25">
      <c r="A343" s="6" t="s">
        <v>676</v>
      </c>
      <c r="B343" s="6" t="s">
        <v>677</v>
      </c>
      <c r="C343" s="10">
        <v>0</v>
      </c>
      <c r="D343" s="10">
        <v>0</v>
      </c>
      <c r="E343" s="10">
        <f t="shared" si="11"/>
        <v>0</v>
      </c>
      <c r="F343" s="10">
        <v>310639.86</v>
      </c>
      <c r="G343" s="10">
        <v>0</v>
      </c>
      <c r="H343" s="10">
        <f t="shared" si="12"/>
        <v>310639.86</v>
      </c>
    </row>
    <row r="344" spans="1:8" x14ac:dyDescent="0.25">
      <c r="A344" s="6" t="s">
        <v>678</v>
      </c>
      <c r="B344" s="6" t="s">
        <v>679</v>
      </c>
      <c r="C344" s="10">
        <v>0</v>
      </c>
      <c r="D344" s="10">
        <v>0</v>
      </c>
      <c r="E344" s="10">
        <f t="shared" si="11"/>
        <v>0</v>
      </c>
      <c r="F344" s="10">
        <v>573101.78</v>
      </c>
      <c r="G344" s="10">
        <v>26471</v>
      </c>
      <c r="H344" s="10">
        <f t="shared" si="12"/>
        <v>546630.78</v>
      </c>
    </row>
    <row r="345" spans="1:8" x14ac:dyDescent="0.25">
      <c r="A345" s="6" t="s">
        <v>680</v>
      </c>
      <c r="B345" s="6" t="s">
        <v>681</v>
      </c>
      <c r="C345" s="10">
        <v>0</v>
      </c>
      <c r="D345" s="10">
        <v>0</v>
      </c>
      <c r="E345" s="10">
        <f t="shared" si="11"/>
        <v>0</v>
      </c>
      <c r="F345" s="10">
        <v>240779.08</v>
      </c>
      <c r="G345" s="10">
        <v>0</v>
      </c>
      <c r="H345" s="10">
        <f t="shared" si="12"/>
        <v>240779.08</v>
      </c>
    </row>
    <row r="346" spans="1:8" x14ac:dyDescent="0.25">
      <c r="A346" s="6" t="s">
        <v>682</v>
      </c>
      <c r="B346" s="6" t="s">
        <v>683</v>
      </c>
      <c r="C346" s="10">
        <v>0</v>
      </c>
      <c r="D346" s="10">
        <v>0</v>
      </c>
      <c r="E346" s="10">
        <f t="shared" si="11"/>
        <v>0</v>
      </c>
      <c r="F346" s="10">
        <v>96632.45</v>
      </c>
      <c r="G346" s="10">
        <v>0</v>
      </c>
      <c r="H346" s="10">
        <f t="shared" si="12"/>
        <v>96632.45</v>
      </c>
    </row>
    <row r="347" spans="1:8" x14ac:dyDescent="0.25">
      <c r="A347" s="6" t="s">
        <v>684</v>
      </c>
      <c r="B347" s="6" t="s">
        <v>685</v>
      </c>
      <c r="C347" s="10">
        <v>0</v>
      </c>
      <c r="D347" s="10">
        <v>0</v>
      </c>
      <c r="E347" s="10">
        <f t="shared" si="11"/>
        <v>0</v>
      </c>
      <c r="F347" s="10">
        <v>13330.52</v>
      </c>
      <c r="G347" s="10">
        <v>0</v>
      </c>
      <c r="H347" s="10">
        <f t="shared" si="12"/>
        <v>13330.52</v>
      </c>
    </row>
    <row r="348" spans="1:8" x14ac:dyDescent="0.25">
      <c r="A348" s="6" t="s">
        <v>686</v>
      </c>
      <c r="B348" s="6" t="s">
        <v>687</v>
      </c>
      <c r="C348" s="10">
        <v>0</v>
      </c>
      <c r="D348" s="10">
        <v>0</v>
      </c>
      <c r="E348" s="10">
        <f t="shared" si="11"/>
        <v>0</v>
      </c>
      <c r="F348" s="10">
        <v>227061.36</v>
      </c>
      <c r="G348" s="10">
        <v>0</v>
      </c>
      <c r="H348" s="10">
        <f t="shared" si="12"/>
        <v>227061.36</v>
      </c>
    </row>
    <row r="349" spans="1:8" x14ac:dyDescent="0.25">
      <c r="A349" s="6" t="s">
        <v>688</v>
      </c>
      <c r="B349" s="6" t="s">
        <v>689</v>
      </c>
      <c r="C349" s="10">
        <v>0</v>
      </c>
      <c r="D349" s="10">
        <v>0</v>
      </c>
      <c r="E349" s="10">
        <f t="shared" si="11"/>
        <v>0</v>
      </c>
      <c r="F349" s="10">
        <v>110571.42</v>
      </c>
      <c r="G349" s="10">
        <v>0</v>
      </c>
      <c r="H349" s="10">
        <f t="shared" si="12"/>
        <v>110571.42</v>
      </c>
    </row>
    <row r="350" spans="1:8" x14ac:dyDescent="0.25">
      <c r="A350" s="6" t="s">
        <v>690</v>
      </c>
      <c r="B350" s="6" t="s">
        <v>691</v>
      </c>
      <c r="C350" s="10">
        <v>0</v>
      </c>
      <c r="D350" s="10">
        <v>0</v>
      </c>
      <c r="E350" s="10">
        <f t="shared" si="11"/>
        <v>0</v>
      </c>
      <c r="F350" s="10">
        <v>155375.24</v>
      </c>
      <c r="G350" s="10">
        <v>0</v>
      </c>
      <c r="H350" s="10">
        <f t="shared" si="12"/>
        <v>155375.24</v>
      </c>
    </row>
    <row r="351" spans="1:8" x14ac:dyDescent="0.25">
      <c r="A351" s="6" t="s">
        <v>692</v>
      </c>
      <c r="B351" s="6" t="s">
        <v>693</v>
      </c>
      <c r="C351" s="10">
        <v>0</v>
      </c>
      <c r="D351" s="10">
        <v>0</v>
      </c>
      <c r="E351" s="10">
        <f t="shared" si="11"/>
        <v>0</v>
      </c>
      <c r="F351" s="10">
        <v>231652.37</v>
      </c>
      <c r="G351" s="10">
        <v>0</v>
      </c>
      <c r="H351" s="10">
        <f t="shared" si="12"/>
        <v>231652.37</v>
      </c>
    </row>
    <row r="352" spans="1:8" x14ac:dyDescent="0.25">
      <c r="A352" s="6" t="s">
        <v>694</v>
      </c>
      <c r="B352" s="6" t="s">
        <v>695</v>
      </c>
      <c r="C352" s="10">
        <v>0</v>
      </c>
      <c r="D352" s="10">
        <v>0</v>
      </c>
      <c r="E352" s="10">
        <f t="shared" si="11"/>
        <v>0</v>
      </c>
      <c r="F352" s="10">
        <v>85293.21</v>
      </c>
      <c r="G352" s="10">
        <v>0</v>
      </c>
      <c r="H352" s="10">
        <f t="shared" si="12"/>
        <v>85293.21</v>
      </c>
    </row>
    <row r="353" spans="1:8" x14ac:dyDescent="0.25">
      <c r="A353" s="6" t="s">
        <v>696</v>
      </c>
      <c r="B353" s="6" t="s">
        <v>697</v>
      </c>
      <c r="C353" s="10">
        <v>0</v>
      </c>
      <c r="D353" s="10">
        <v>0</v>
      </c>
      <c r="E353" s="10">
        <f t="shared" si="11"/>
        <v>0</v>
      </c>
      <c r="F353" s="10">
        <v>232426.76</v>
      </c>
      <c r="G353" s="10">
        <v>0</v>
      </c>
      <c r="H353" s="10">
        <f t="shared" si="12"/>
        <v>232426.76</v>
      </c>
    </row>
    <row r="354" spans="1:8" x14ac:dyDescent="0.25">
      <c r="A354" s="6" t="s">
        <v>698</v>
      </c>
      <c r="B354" s="6" t="s">
        <v>699</v>
      </c>
      <c r="C354" s="10">
        <v>0</v>
      </c>
      <c r="D354" s="10">
        <v>0</v>
      </c>
      <c r="E354" s="10">
        <f t="shared" si="11"/>
        <v>0</v>
      </c>
      <c r="F354" s="10">
        <v>453127.09</v>
      </c>
      <c r="G354" s="10">
        <v>0</v>
      </c>
      <c r="H354" s="10">
        <f t="shared" si="12"/>
        <v>453127.09</v>
      </c>
    </row>
    <row r="355" spans="1:8" x14ac:dyDescent="0.25">
      <c r="A355" s="6" t="s">
        <v>700</v>
      </c>
      <c r="B355" s="6" t="s">
        <v>701</v>
      </c>
      <c r="C355" s="10">
        <v>0</v>
      </c>
      <c r="D355" s="10">
        <v>0</v>
      </c>
      <c r="E355" s="10">
        <f t="shared" si="11"/>
        <v>0</v>
      </c>
      <c r="F355" s="10">
        <v>121080.96000000001</v>
      </c>
      <c r="G355" s="10">
        <v>0</v>
      </c>
      <c r="H355" s="10">
        <f t="shared" si="12"/>
        <v>121080.96000000001</v>
      </c>
    </row>
    <row r="356" spans="1:8" x14ac:dyDescent="0.25">
      <c r="A356" s="6" t="s">
        <v>702</v>
      </c>
      <c r="B356" s="6" t="s">
        <v>703</v>
      </c>
      <c r="C356" s="10">
        <v>0</v>
      </c>
      <c r="D356" s="10">
        <v>0</v>
      </c>
      <c r="E356" s="10">
        <f t="shared" si="11"/>
        <v>0</v>
      </c>
      <c r="F356" s="10">
        <v>933578.98</v>
      </c>
      <c r="G356" s="10">
        <v>0</v>
      </c>
      <c r="H356" s="10">
        <f t="shared" si="12"/>
        <v>933578.98</v>
      </c>
    </row>
    <row r="357" spans="1:8" x14ac:dyDescent="0.25">
      <c r="A357" s="6" t="s">
        <v>704</v>
      </c>
      <c r="B357" s="6" t="s">
        <v>705</v>
      </c>
      <c r="C357" s="10">
        <v>0</v>
      </c>
      <c r="D357" s="10">
        <v>0</v>
      </c>
      <c r="E357" s="10">
        <f t="shared" si="11"/>
        <v>0</v>
      </c>
      <c r="F357" s="10">
        <v>154988.04999999999</v>
      </c>
      <c r="G357" s="10">
        <v>0</v>
      </c>
      <c r="H357" s="10">
        <f t="shared" si="12"/>
        <v>154988.04999999999</v>
      </c>
    </row>
    <row r="358" spans="1:8" x14ac:dyDescent="0.25">
      <c r="A358" s="6" t="s">
        <v>706</v>
      </c>
      <c r="B358" s="6" t="s">
        <v>707</v>
      </c>
      <c r="C358" s="10">
        <v>0</v>
      </c>
      <c r="D358" s="10">
        <v>0</v>
      </c>
      <c r="E358" s="10">
        <f t="shared" si="11"/>
        <v>0</v>
      </c>
      <c r="F358" s="10">
        <v>273248.02</v>
      </c>
      <c r="G358" s="10">
        <v>0</v>
      </c>
      <c r="H358" s="10">
        <f t="shared" si="12"/>
        <v>273248.02</v>
      </c>
    </row>
    <row r="359" spans="1:8" x14ac:dyDescent="0.25">
      <c r="A359" s="6" t="s">
        <v>708</v>
      </c>
      <c r="B359" s="6" t="s">
        <v>709</v>
      </c>
      <c r="C359" s="10">
        <v>0</v>
      </c>
      <c r="D359" s="10">
        <v>0</v>
      </c>
      <c r="E359" s="10">
        <f t="shared" si="11"/>
        <v>0</v>
      </c>
      <c r="F359" s="10">
        <v>133083.96</v>
      </c>
      <c r="G359" s="10">
        <v>0</v>
      </c>
      <c r="H359" s="10">
        <f t="shared" si="12"/>
        <v>133083.96</v>
      </c>
    </row>
    <row r="360" spans="1:8" x14ac:dyDescent="0.25">
      <c r="A360" s="6" t="s">
        <v>710</v>
      </c>
      <c r="B360" s="6" t="s">
        <v>711</v>
      </c>
      <c r="C360" s="10">
        <v>0</v>
      </c>
      <c r="D360" s="10">
        <v>0</v>
      </c>
      <c r="E360" s="10">
        <f t="shared" si="11"/>
        <v>0</v>
      </c>
      <c r="F360" s="10">
        <v>26384.48</v>
      </c>
      <c r="G360" s="10">
        <v>0</v>
      </c>
      <c r="H360" s="10">
        <f t="shared" si="12"/>
        <v>26384.48</v>
      </c>
    </row>
    <row r="361" spans="1:8" x14ac:dyDescent="0.25">
      <c r="A361" s="6" t="s">
        <v>712</v>
      </c>
      <c r="B361" s="6" t="s">
        <v>713</v>
      </c>
      <c r="C361" s="10">
        <v>0</v>
      </c>
      <c r="D361" s="10">
        <v>0</v>
      </c>
      <c r="E361" s="10">
        <f t="shared" si="11"/>
        <v>0</v>
      </c>
      <c r="F361" s="10">
        <v>37668.400000000001</v>
      </c>
      <c r="G361" s="10">
        <v>0</v>
      </c>
      <c r="H361" s="10">
        <f t="shared" si="12"/>
        <v>37668.400000000001</v>
      </c>
    </row>
    <row r="362" spans="1:8" x14ac:dyDescent="0.25">
      <c r="A362" s="6" t="s">
        <v>714</v>
      </c>
      <c r="B362" s="6" t="s">
        <v>715</v>
      </c>
      <c r="C362" s="10">
        <v>0</v>
      </c>
      <c r="D362" s="10">
        <v>0</v>
      </c>
      <c r="E362" s="10">
        <f t="shared" si="11"/>
        <v>0</v>
      </c>
      <c r="F362" s="10">
        <v>120527.82</v>
      </c>
      <c r="G362" s="10">
        <v>0</v>
      </c>
      <c r="H362" s="10">
        <f t="shared" si="12"/>
        <v>120527.82</v>
      </c>
    </row>
    <row r="363" spans="1:8" x14ac:dyDescent="0.25">
      <c r="A363" s="6" t="s">
        <v>716</v>
      </c>
      <c r="B363" s="6" t="s">
        <v>717</v>
      </c>
      <c r="C363" s="10">
        <v>0</v>
      </c>
      <c r="D363" s="10">
        <v>0</v>
      </c>
      <c r="E363" s="10">
        <f t="shared" si="11"/>
        <v>0</v>
      </c>
      <c r="F363" s="10">
        <v>46905.73</v>
      </c>
      <c r="G363" s="10">
        <v>0</v>
      </c>
      <c r="H363" s="10">
        <f t="shared" si="12"/>
        <v>46905.73</v>
      </c>
    </row>
    <row r="364" spans="1:8" x14ac:dyDescent="0.25">
      <c r="A364" s="6" t="s">
        <v>718</v>
      </c>
      <c r="B364" s="6" t="s">
        <v>719</v>
      </c>
      <c r="C364" s="10">
        <v>0</v>
      </c>
      <c r="D364" s="10">
        <v>0</v>
      </c>
      <c r="E364" s="10">
        <f t="shared" si="11"/>
        <v>0</v>
      </c>
      <c r="F364" s="10">
        <v>108303.57</v>
      </c>
      <c r="G364" s="10">
        <v>0</v>
      </c>
      <c r="H364" s="10">
        <f t="shared" si="12"/>
        <v>108303.57</v>
      </c>
    </row>
    <row r="365" spans="1:8" x14ac:dyDescent="0.25">
      <c r="A365" s="6" t="s">
        <v>720</v>
      </c>
      <c r="B365" s="6" t="s">
        <v>721</v>
      </c>
      <c r="C365" s="10">
        <v>0</v>
      </c>
      <c r="D365" s="10">
        <v>0</v>
      </c>
      <c r="E365" s="10">
        <f t="shared" si="11"/>
        <v>0</v>
      </c>
      <c r="F365" s="10">
        <v>35234.61</v>
      </c>
      <c r="G365" s="10">
        <v>0</v>
      </c>
      <c r="H365" s="10">
        <f t="shared" si="12"/>
        <v>35234.61</v>
      </c>
    </row>
    <row r="366" spans="1:8" x14ac:dyDescent="0.25">
      <c r="A366" s="6" t="s">
        <v>722</v>
      </c>
      <c r="B366" s="6" t="s">
        <v>723</v>
      </c>
      <c r="C366" s="10">
        <v>0</v>
      </c>
      <c r="D366" s="10">
        <v>0</v>
      </c>
      <c r="E366" s="10">
        <f t="shared" si="11"/>
        <v>0</v>
      </c>
      <c r="F366" s="10">
        <v>220202.51</v>
      </c>
      <c r="G366" s="10">
        <v>0</v>
      </c>
      <c r="H366" s="10">
        <f t="shared" si="12"/>
        <v>220202.51</v>
      </c>
    </row>
    <row r="367" spans="1:8" x14ac:dyDescent="0.25">
      <c r="A367" s="6" t="s">
        <v>724</v>
      </c>
      <c r="B367" s="6" t="s">
        <v>725</v>
      </c>
      <c r="C367" s="10">
        <v>0</v>
      </c>
      <c r="D367" s="10">
        <v>0</v>
      </c>
      <c r="E367" s="10">
        <f t="shared" si="11"/>
        <v>0</v>
      </c>
      <c r="F367" s="10">
        <v>45633.53</v>
      </c>
      <c r="G367" s="10">
        <v>0</v>
      </c>
      <c r="H367" s="10">
        <f t="shared" si="12"/>
        <v>45633.53</v>
      </c>
    </row>
    <row r="368" spans="1:8" x14ac:dyDescent="0.25">
      <c r="A368" s="6" t="s">
        <v>726</v>
      </c>
      <c r="B368" s="6" t="s">
        <v>727</v>
      </c>
      <c r="C368" s="10">
        <v>0</v>
      </c>
      <c r="D368" s="10">
        <v>0</v>
      </c>
      <c r="E368" s="10">
        <f t="shared" si="11"/>
        <v>0</v>
      </c>
      <c r="F368" s="10">
        <v>82693.48</v>
      </c>
      <c r="G368" s="10">
        <v>0</v>
      </c>
      <c r="H368" s="10">
        <f t="shared" si="12"/>
        <v>82693.48</v>
      </c>
    </row>
    <row r="369" spans="1:8" x14ac:dyDescent="0.25">
      <c r="A369" s="6" t="s">
        <v>728</v>
      </c>
      <c r="B369" s="6" t="s">
        <v>729</v>
      </c>
      <c r="C369" s="10">
        <v>0</v>
      </c>
      <c r="D369" s="10">
        <v>0</v>
      </c>
      <c r="E369" s="10">
        <f t="shared" si="11"/>
        <v>0</v>
      </c>
      <c r="F369" s="10">
        <v>147963.25</v>
      </c>
      <c r="G369" s="10">
        <v>0</v>
      </c>
      <c r="H369" s="10">
        <f t="shared" si="12"/>
        <v>147963.25</v>
      </c>
    </row>
    <row r="370" spans="1:8" x14ac:dyDescent="0.25">
      <c r="A370" s="6" t="s">
        <v>730</v>
      </c>
      <c r="B370" s="6" t="s">
        <v>731</v>
      </c>
      <c r="C370" s="10">
        <v>0</v>
      </c>
      <c r="D370" s="10">
        <v>0</v>
      </c>
      <c r="E370" s="10">
        <f t="shared" si="11"/>
        <v>0</v>
      </c>
      <c r="F370" s="10">
        <v>1031815.51</v>
      </c>
      <c r="G370" s="10">
        <v>8184</v>
      </c>
      <c r="H370" s="10">
        <f t="shared" si="12"/>
        <v>1023631.51</v>
      </c>
    </row>
    <row r="371" spans="1:8" x14ac:dyDescent="0.25">
      <c r="A371" s="6" t="s">
        <v>732</v>
      </c>
      <c r="B371" s="6" t="s">
        <v>733</v>
      </c>
      <c r="C371" s="10">
        <v>0</v>
      </c>
      <c r="D371" s="10">
        <v>0</v>
      </c>
      <c r="E371" s="10">
        <f t="shared" si="11"/>
        <v>0</v>
      </c>
      <c r="F371" s="10">
        <v>58576.85</v>
      </c>
      <c r="G371" s="10">
        <v>0</v>
      </c>
      <c r="H371" s="10">
        <f t="shared" si="12"/>
        <v>58576.85</v>
      </c>
    </row>
    <row r="372" spans="1:8" x14ac:dyDescent="0.25">
      <c r="A372" s="6" t="s">
        <v>734</v>
      </c>
      <c r="B372" s="6" t="s">
        <v>735</v>
      </c>
      <c r="C372" s="10">
        <v>0</v>
      </c>
      <c r="D372" s="10">
        <v>0</v>
      </c>
      <c r="E372" s="10">
        <f t="shared" si="11"/>
        <v>0</v>
      </c>
      <c r="F372" s="10">
        <v>203331.93</v>
      </c>
      <c r="G372" s="10">
        <v>0</v>
      </c>
      <c r="H372" s="10">
        <f t="shared" si="12"/>
        <v>203331.93</v>
      </c>
    </row>
    <row r="373" spans="1:8" x14ac:dyDescent="0.25">
      <c r="A373" s="6" t="s">
        <v>736</v>
      </c>
      <c r="B373" s="6" t="s">
        <v>737</v>
      </c>
      <c r="C373" s="10">
        <v>0</v>
      </c>
      <c r="D373" s="10">
        <v>0</v>
      </c>
      <c r="E373" s="10">
        <f t="shared" si="11"/>
        <v>0</v>
      </c>
      <c r="F373" s="10">
        <v>253445.84</v>
      </c>
      <c r="G373" s="10">
        <v>4102</v>
      </c>
      <c r="H373" s="10">
        <f t="shared" si="12"/>
        <v>249343.84</v>
      </c>
    </row>
    <row r="374" spans="1:8" x14ac:dyDescent="0.25">
      <c r="A374" s="6" t="s">
        <v>738</v>
      </c>
      <c r="B374" s="6" t="s">
        <v>739</v>
      </c>
      <c r="C374" s="10">
        <v>0</v>
      </c>
      <c r="D374" s="10">
        <v>0</v>
      </c>
      <c r="E374" s="10">
        <f t="shared" si="11"/>
        <v>0</v>
      </c>
      <c r="F374" s="10">
        <v>114332.73</v>
      </c>
      <c r="G374" s="10">
        <v>0</v>
      </c>
      <c r="H374" s="10">
        <f t="shared" si="12"/>
        <v>114332.73</v>
      </c>
    </row>
    <row r="375" spans="1:8" x14ac:dyDescent="0.25">
      <c r="A375" s="6" t="s">
        <v>740</v>
      </c>
      <c r="B375" s="6" t="s">
        <v>741</v>
      </c>
      <c r="C375" s="10">
        <v>0</v>
      </c>
      <c r="D375" s="10">
        <v>0</v>
      </c>
      <c r="E375" s="10">
        <f t="shared" si="11"/>
        <v>0</v>
      </c>
      <c r="F375" s="10">
        <v>121302.21</v>
      </c>
      <c r="G375" s="10">
        <v>0</v>
      </c>
      <c r="H375" s="10">
        <f t="shared" si="12"/>
        <v>121302.21</v>
      </c>
    </row>
    <row r="376" spans="1:8" x14ac:dyDescent="0.25">
      <c r="A376" s="6" t="s">
        <v>742</v>
      </c>
      <c r="B376" s="6" t="s">
        <v>743</v>
      </c>
      <c r="C376" s="10">
        <v>0</v>
      </c>
      <c r="D376" s="10">
        <v>0</v>
      </c>
      <c r="E376" s="10">
        <f t="shared" si="11"/>
        <v>0</v>
      </c>
      <c r="F376" s="10">
        <v>36617.449999999997</v>
      </c>
      <c r="G376" s="10">
        <v>0</v>
      </c>
      <c r="H376" s="10">
        <f t="shared" si="12"/>
        <v>36617.449999999997</v>
      </c>
    </row>
    <row r="377" spans="1:8" x14ac:dyDescent="0.25">
      <c r="A377" s="6" t="s">
        <v>744</v>
      </c>
      <c r="B377" s="6" t="s">
        <v>745</v>
      </c>
      <c r="C377" s="10">
        <v>0</v>
      </c>
      <c r="D377" s="10">
        <v>0</v>
      </c>
      <c r="E377" s="10">
        <f t="shared" si="11"/>
        <v>0</v>
      </c>
      <c r="F377" s="10">
        <v>54538.98</v>
      </c>
      <c r="G377" s="10">
        <v>0</v>
      </c>
      <c r="H377" s="10">
        <f t="shared" si="12"/>
        <v>54538.98</v>
      </c>
    </row>
    <row r="378" spans="1:8" x14ac:dyDescent="0.25">
      <c r="A378" s="6" t="s">
        <v>746</v>
      </c>
      <c r="B378" s="6" t="s">
        <v>747</v>
      </c>
      <c r="C378" s="10">
        <v>0</v>
      </c>
      <c r="D378" s="10">
        <v>0</v>
      </c>
      <c r="E378" s="10">
        <f t="shared" si="11"/>
        <v>0</v>
      </c>
      <c r="F378" s="10">
        <v>72792.39</v>
      </c>
      <c r="G378" s="10">
        <v>0</v>
      </c>
      <c r="H378" s="10">
        <f t="shared" si="12"/>
        <v>72792.39</v>
      </c>
    </row>
    <row r="379" spans="1:8" x14ac:dyDescent="0.25">
      <c r="A379" s="6" t="s">
        <v>748</v>
      </c>
      <c r="B379" s="6" t="s">
        <v>749</v>
      </c>
      <c r="C379" s="10">
        <v>0</v>
      </c>
      <c r="D379" s="10">
        <v>0</v>
      </c>
      <c r="E379" s="10">
        <f t="shared" si="11"/>
        <v>0</v>
      </c>
      <c r="F379" s="10">
        <v>22291.29</v>
      </c>
      <c r="G379" s="10">
        <v>0</v>
      </c>
      <c r="H379" s="10">
        <f t="shared" si="12"/>
        <v>22291.29</v>
      </c>
    </row>
    <row r="380" spans="1:8" x14ac:dyDescent="0.25">
      <c r="A380" s="6" t="s">
        <v>750</v>
      </c>
      <c r="B380" s="6" t="s">
        <v>751</v>
      </c>
      <c r="C380" s="10">
        <v>0</v>
      </c>
      <c r="D380" s="10">
        <v>0</v>
      </c>
      <c r="E380" s="10">
        <f t="shared" si="11"/>
        <v>0</v>
      </c>
      <c r="F380" s="10">
        <v>90990.49</v>
      </c>
      <c r="G380" s="10">
        <v>0</v>
      </c>
      <c r="H380" s="10">
        <f t="shared" si="12"/>
        <v>90990.49</v>
      </c>
    </row>
    <row r="381" spans="1:8" x14ac:dyDescent="0.25">
      <c r="A381" s="6" t="s">
        <v>752</v>
      </c>
      <c r="B381" s="6" t="s">
        <v>753</v>
      </c>
      <c r="C381" s="10">
        <v>0</v>
      </c>
      <c r="D381" s="10">
        <v>0</v>
      </c>
      <c r="E381" s="10">
        <f t="shared" si="11"/>
        <v>0</v>
      </c>
      <c r="F381" s="10">
        <v>730136.42</v>
      </c>
      <c r="G381" s="10">
        <v>0</v>
      </c>
      <c r="H381" s="10">
        <f t="shared" si="12"/>
        <v>730136.42</v>
      </c>
    </row>
    <row r="382" spans="1:8" x14ac:dyDescent="0.25">
      <c r="A382" s="6" t="s">
        <v>754</v>
      </c>
      <c r="B382" s="6" t="s">
        <v>755</v>
      </c>
      <c r="C382" s="10">
        <v>0</v>
      </c>
      <c r="D382" s="10">
        <v>0</v>
      </c>
      <c r="E382" s="10">
        <f t="shared" si="11"/>
        <v>0</v>
      </c>
      <c r="F382" s="10">
        <v>20189.38</v>
      </c>
      <c r="G382" s="10">
        <v>0</v>
      </c>
      <c r="H382" s="10">
        <f t="shared" si="12"/>
        <v>20189.38</v>
      </c>
    </row>
    <row r="383" spans="1:8" x14ac:dyDescent="0.25">
      <c r="A383" s="6" t="s">
        <v>756</v>
      </c>
      <c r="B383" s="6" t="s">
        <v>757</v>
      </c>
      <c r="C383" s="10">
        <v>0</v>
      </c>
      <c r="D383" s="10">
        <v>0</v>
      </c>
      <c r="E383" s="10">
        <f t="shared" si="11"/>
        <v>0</v>
      </c>
      <c r="F383" s="10">
        <v>600703.15</v>
      </c>
      <c r="G383" s="10">
        <v>0</v>
      </c>
      <c r="H383" s="10">
        <f t="shared" si="12"/>
        <v>600703.15</v>
      </c>
    </row>
    <row r="384" spans="1:8" x14ac:dyDescent="0.25">
      <c r="A384" s="6" t="s">
        <v>758</v>
      </c>
      <c r="B384" s="6" t="s">
        <v>759</v>
      </c>
      <c r="C384" s="10">
        <v>0</v>
      </c>
      <c r="D384" s="10">
        <v>0</v>
      </c>
      <c r="E384" s="10">
        <f t="shared" si="11"/>
        <v>0</v>
      </c>
      <c r="F384" s="10">
        <v>205765.72</v>
      </c>
      <c r="G384" s="10">
        <v>0</v>
      </c>
      <c r="H384" s="10">
        <f t="shared" si="12"/>
        <v>205765.72</v>
      </c>
    </row>
    <row r="385" spans="1:8" x14ac:dyDescent="0.25">
      <c r="A385" s="6" t="s">
        <v>760</v>
      </c>
      <c r="B385" s="6" t="s">
        <v>761</v>
      </c>
      <c r="C385" s="10">
        <v>0</v>
      </c>
      <c r="D385" s="10">
        <v>0</v>
      </c>
      <c r="E385" s="10">
        <f t="shared" si="11"/>
        <v>0</v>
      </c>
      <c r="F385" s="10">
        <v>163229.74</v>
      </c>
      <c r="G385" s="10">
        <v>0</v>
      </c>
      <c r="H385" s="10">
        <f t="shared" si="12"/>
        <v>163229.74</v>
      </c>
    </row>
    <row r="386" spans="1:8" x14ac:dyDescent="0.25">
      <c r="A386" s="6" t="s">
        <v>762</v>
      </c>
      <c r="B386" s="6" t="s">
        <v>763</v>
      </c>
      <c r="C386" s="10">
        <v>0</v>
      </c>
      <c r="D386" s="10">
        <v>0</v>
      </c>
      <c r="E386" s="10">
        <f t="shared" si="11"/>
        <v>0</v>
      </c>
      <c r="F386" s="10">
        <v>124012.57</v>
      </c>
      <c r="G386" s="10">
        <v>0</v>
      </c>
      <c r="H386" s="10">
        <f t="shared" si="12"/>
        <v>124012.57</v>
      </c>
    </row>
    <row r="387" spans="1:8" x14ac:dyDescent="0.25">
      <c r="A387" s="6" t="s">
        <v>764</v>
      </c>
      <c r="B387" s="6" t="s">
        <v>765</v>
      </c>
      <c r="C387" s="10">
        <v>0</v>
      </c>
      <c r="D387" s="10">
        <v>0</v>
      </c>
      <c r="E387" s="10">
        <f t="shared" si="11"/>
        <v>0</v>
      </c>
      <c r="F387" s="10">
        <v>162621.29</v>
      </c>
      <c r="G387" s="10">
        <v>0</v>
      </c>
      <c r="H387" s="10">
        <f t="shared" si="12"/>
        <v>162621.29</v>
      </c>
    </row>
    <row r="388" spans="1:8" x14ac:dyDescent="0.25">
      <c r="A388" s="6" t="s">
        <v>766</v>
      </c>
      <c r="B388" s="6" t="s">
        <v>767</v>
      </c>
      <c r="C388" s="10">
        <v>0</v>
      </c>
      <c r="D388" s="10">
        <v>0</v>
      </c>
      <c r="E388" s="10">
        <f t="shared" si="11"/>
        <v>0</v>
      </c>
      <c r="F388" s="10">
        <v>65380.4</v>
      </c>
      <c r="G388" s="10">
        <v>0</v>
      </c>
      <c r="H388" s="10">
        <f t="shared" si="12"/>
        <v>65380.4</v>
      </c>
    </row>
    <row r="389" spans="1:8" x14ac:dyDescent="0.25">
      <c r="A389" s="6" t="s">
        <v>768</v>
      </c>
      <c r="B389" s="6" t="s">
        <v>769</v>
      </c>
      <c r="C389" s="10">
        <v>0</v>
      </c>
      <c r="D389" s="10">
        <v>0</v>
      </c>
      <c r="E389" s="10">
        <f t="shared" si="11"/>
        <v>0</v>
      </c>
      <c r="F389" s="10">
        <v>32911.449999999997</v>
      </c>
      <c r="G389" s="10">
        <v>0</v>
      </c>
      <c r="H389" s="10">
        <f t="shared" si="12"/>
        <v>32911.449999999997</v>
      </c>
    </row>
    <row r="390" spans="1:8" x14ac:dyDescent="0.25">
      <c r="A390" s="6" t="s">
        <v>770</v>
      </c>
      <c r="B390" s="6" t="s">
        <v>771</v>
      </c>
      <c r="C390" s="10">
        <v>0</v>
      </c>
      <c r="D390" s="10">
        <v>0</v>
      </c>
      <c r="E390" s="10">
        <f t="shared" si="11"/>
        <v>0</v>
      </c>
      <c r="F390" s="10">
        <v>265172.27</v>
      </c>
      <c r="G390" s="10">
        <v>0</v>
      </c>
      <c r="H390" s="10">
        <f t="shared" si="12"/>
        <v>265172.27</v>
      </c>
    </row>
    <row r="391" spans="1:8" x14ac:dyDescent="0.25">
      <c r="A391" s="6" t="s">
        <v>772</v>
      </c>
      <c r="B391" s="6" t="s">
        <v>773</v>
      </c>
      <c r="C391" s="10">
        <v>0</v>
      </c>
      <c r="D391" s="10">
        <v>0</v>
      </c>
      <c r="E391" s="10">
        <f t="shared" si="11"/>
        <v>0</v>
      </c>
      <c r="F391" s="10">
        <v>5553572.4900000002</v>
      </c>
      <c r="G391" s="10">
        <v>0</v>
      </c>
      <c r="H391" s="10">
        <f t="shared" si="12"/>
        <v>5553572.4900000002</v>
      </c>
    </row>
    <row r="392" spans="1:8" x14ac:dyDescent="0.25">
      <c r="A392" s="6" t="s">
        <v>774</v>
      </c>
      <c r="B392" s="6" t="s">
        <v>775</v>
      </c>
      <c r="C392" s="10">
        <v>0</v>
      </c>
      <c r="D392" s="10">
        <v>0</v>
      </c>
      <c r="E392" s="10">
        <f t="shared" ref="E392:E455" si="13">C392-D392</f>
        <v>0</v>
      </c>
      <c r="F392" s="10">
        <v>1055323.69</v>
      </c>
      <c r="G392" s="10">
        <v>0</v>
      </c>
      <c r="H392" s="10">
        <f t="shared" ref="H392:H455" si="14">F392-G392</f>
        <v>1055323.69</v>
      </c>
    </row>
    <row r="393" spans="1:8" x14ac:dyDescent="0.25">
      <c r="A393" s="6" t="s">
        <v>776</v>
      </c>
      <c r="B393" s="6" t="s">
        <v>777</v>
      </c>
      <c r="C393" s="10">
        <v>0</v>
      </c>
      <c r="D393" s="10">
        <v>0</v>
      </c>
      <c r="E393" s="10">
        <f t="shared" si="13"/>
        <v>0</v>
      </c>
      <c r="F393" s="10">
        <v>159910.94</v>
      </c>
      <c r="G393" s="10">
        <v>0</v>
      </c>
      <c r="H393" s="10">
        <f t="shared" si="14"/>
        <v>159910.94</v>
      </c>
    </row>
    <row r="394" spans="1:8" x14ac:dyDescent="0.25">
      <c r="A394" s="6" t="s">
        <v>778</v>
      </c>
      <c r="B394" s="6" t="s">
        <v>779</v>
      </c>
      <c r="C394" s="10">
        <v>0</v>
      </c>
      <c r="D394" s="10">
        <v>0</v>
      </c>
      <c r="E394" s="10">
        <f t="shared" si="13"/>
        <v>0</v>
      </c>
      <c r="F394" s="10">
        <v>155375.24</v>
      </c>
      <c r="G394" s="10">
        <v>0</v>
      </c>
      <c r="H394" s="10">
        <f t="shared" si="14"/>
        <v>155375.24</v>
      </c>
    </row>
    <row r="395" spans="1:8" x14ac:dyDescent="0.25">
      <c r="A395" s="6" t="s">
        <v>780</v>
      </c>
      <c r="B395" s="6" t="s">
        <v>781</v>
      </c>
      <c r="C395" s="10">
        <v>0</v>
      </c>
      <c r="D395" s="10">
        <v>0</v>
      </c>
      <c r="E395" s="10">
        <f t="shared" si="13"/>
        <v>0</v>
      </c>
      <c r="F395" s="10">
        <v>50224.54</v>
      </c>
      <c r="G395" s="10">
        <v>0</v>
      </c>
      <c r="H395" s="10">
        <f t="shared" si="14"/>
        <v>50224.54</v>
      </c>
    </row>
    <row r="396" spans="1:8" x14ac:dyDescent="0.25">
      <c r="A396" s="6" t="s">
        <v>782</v>
      </c>
      <c r="B396" s="6" t="s">
        <v>783</v>
      </c>
      <c r="C396" s="10">
        <v>0</v>
      </c>
      <c r="D396" s="10">
        <v>0</v>
      </c>
      <c r="E396" s="10">
        <f t="shared" si="13"/>
        <v>0</v>
      </c>
      <c r="F396" s="10">
        <v>2785691.7</v>
      </c>
      <c r="G396" s="10">
        <v>0</v>
      </c>
      <c r="H396" s="10">
        <f t="shared" si="14"/>
        <v>2785691.7</v>
      </c>
    </row>
    <row r="397" spans="1:8" x14ac:dyDescent="0.25">
      <c r="A397" s="6" t="s">
        <v>784</v>
      </c>
      <c r="B397" s="6" t="s">
        <v>785</v>
      </c>
      <c r="C397" s="10">
        <v>0</v>
      </c>
      <c r="D397" s="10">
        <v>0</v>
      </c>
      <c r="E397" s="10">
        <f t="shared" si="13"/>
        <v>0</v>
      </c>
      <c r="F397" s="10">
        <v>186682.61</v>
      </c>
      <c r="G397" s="10">
        <v>0</v>
      </c>
      <c r="H397" s="10">
        <f t="shared" si="14"/>
        <v>186682.61</v>
      </c>
    </row>
    <row r="398" spans="1:8" x14ac:dyDescent="0.25">
      <c r="A398" s="6" t="s">
        <v>786</v>
      </c>
      <c r="B398" s="6" t="s">
        <v>787</v>
      </c>
      <c r="C398" s="10">
        <v>0</v>
      </c>
      <c r="D398" s="10">
        <v>0</v>
      </c>
      <c r="E398" s="10">
        <f t="shared" si="13"/>
        <v>0</v>
      </c>
      <c r="F398" s="10">
        <v>372037.69</v>
      </c>
      <c r="G398" s="10">
        <v>0</v>
      </c>
      <c r="H398" s="10">
        <f t="shared" si="14"/>
        <v>372037.69</v>
      </c>
    </row>
    <row r="399" spans="1:8" x14ac:dyDescent="0.25">
      <c r="A399" s="6" t="s">
        <v>788</v>
      </c>
      <c r="B399" s="6" t="s">
        <v>789</v>
      </c>
      <c r="C399" s="10">
        <v>0</v>
      </c>
      <c r="D399" s="10">
        <v>0</v>
      </c>
      <c r="E399" s="10">
        <f t="shared" si="13"/>
        <v>0</v>
      </c>
      <c r="F399" s="10">
        <v>230822.67</v>
      </c>
      <c r="G399" s="10">
        <v>0</v>
      </c>
      <c r="H399" s="10">
        <f t="shared" si="14"/>
        <v>230822.67</v>
      </c>
    </row>
    <row r="400" spans="1:8" x14ac:dyDescent="0.25">
      <c r="A400" s="6" t="s">
        <v>790</v>
      </c>
      <c r="B400" s="6" t="s">
        <v>791</v>
      </c>
      <c r="C400" s="10">
        <v>0</v>
      </c>
      <c r="D400" s="10">
        <v>0</v>
      </c>
      <c r="E400" s="10">
        <f t="shared" si="13"/>
        <v>0</v>
      </c>
      <c r="F400" s="10">
        <v>154656.17000000001</v>
      </c>
      <c r="G400" s="10">
        <v>0</v>
      </c>
      <c r="H400" s="10">
        <f t="shared" si="14"/>
        <v>154656.17000000001</v>
      </c>
    </row>
    <row r="401" spans="1:8" x14ac:dyDescent="0.25">
      <c r="A401" s="6" t="s">
        <v>792</v>
      </c>
      <c r="B401" s="6" t="s">
        <v>793</v>
      </c>
      <c r="C401" s="10">
        <v>0</v>
      </c>
      <c r="D401" s="10">
        <v>0</v>
      </c>
      <c r="E401" s="10">
        <f t="shared" si="13"/>
        <v>0</v>
      </c>
      <c r="F401" s="10">
        <v>90105.47</v>
      </c>
      <c r="G401" s="10">
        <v>0</v>
      </c>
      <c r="H401" s="10">
        <f t="shared" si="14"/>
        <v>90105.47</v>
      </c>
    </row>
    <row r="402" spans="1:8" x14ac:dyDescent="0.25">
      <c r="A402" s="6" t="s">
        <v>794</v>
      </c>
      <c r="B402" s="6" t="s">
        <v>795</v>
      </c>
      <c r="C402" s="10">
        <v>0</v>
      </c>
      <c r="D402" s="10">
        <v>0</v>
      </c>
      <c r="E402" s="10">
        <f t="shared" si="13"/>
        <v>0</v>
      </c>
      <c r="F402" s="10">
        <v>180266.26</v>
      </c>
      <c r="G402" s="10">
        <v>0</v>
      </c>
      <c r="H402" s="10">
        <f t="shared" si="14"/>
        <v>180266.26</v>
      </c>
    </row>
    <row r="403" spans="1:8" x14ac:dyDescent="0.25">
      <c r="A403" s="6" t="s">
        <v>796</v>
      </c>
      <c r="B403" s="6" t="s">
        <v>797</v>
      </c>
      <c r="C403" s="10">
        <v>0</v>
      </c>
      <c r="D403" s="10">
        <v>0</v>
      </c>
      <c r="E403" s="10">
        <f t="shared" si="13"/>
        <v>0</v>
      </c>
      <c r="F403" s="10">
        <v>2219338.15</v>
      </c>
      <c r="G403" s="10">
        <v>612342</v>
      </c>
      <c r="H403" s="10">
        <f t="shared" si="14"/>
        <v>1606996.15</v>
      </c>
    </row>
    <row r="404" spans="1:8" x14ac:dyDescent="0.25">
      <c r="A404" s="6" t="s">
        <v>798</v>
      </c>
      <c r="B404" s="6" t="s">
        <v>799</v>
      </c>
      <c r="C404" s="10">
        <v>0</v>
      </c>
      <c r="D404" s="10">
        <v>0</v>
      </c>
      <c r="E404" s="10">
        <f t="shared" si="13"/>
        <v>0</v>
      </c>
      <c r="F404" s="10">
        <v>269597.34000000003</v>
      </c>
      <c r="G404" s="10">
        <v>0</v>
      </c>
      <c r="H404" s="10">
        <f t="shared" si="14"/>
        <v>269597.34000000003</v>
      </c>
    </row>
    <row r="405" spans="1:8" x14ac:dyDescent="0.25">
      <c r="A405" s="6" t="s">
        <v>800</v>
      </c>
      <c r="B405" s="6" t="s">
        <v>801</v>
      </c>
      <c r="C405" s="10">
        <v>0</v>
      </c>
      <c r="D405" s="10">
        <v>0</v>
      </c>
      <c r="E405" s="10">
        <f t="shared" si="13"/>
        <v>0</v>
      </c>
      <c r="F405" s="10">
        <v>2318791.58</v>
      </c>
      <c r="G405" s="10">
        <v>0</v>
      </c>
      <c r="H405" s="10">
        <f t="shared" si="14"/>
        <v>2318791.58</v>
      </c>
    </row>
    <row r="406" spans="1:8" x14ac:dyDescent="0.25">
      <c r="A406" s="6" t="s">
        <v>802</v>
      </c>
      <c r="B406" s="6" t="s">
        <v>803</v>
      </c>
      <c r="C406" s="10">
        <v>0</v>
      </c>
      <c r="D406" s="10">
        <v>0</v>
      </c>
      <c r="E406" s="10">
        <f t="shared" si="13"/>
        <v>0</v>
      </c>
      <c r="F406" s="10">
        <v>94751.79</v>
      </c>
      <c r="G406" s="10">
        <v>0</v>
      </c>
      <c r="H406" s="10">
        <f t="shared" si="14"/>
        <v>94751.79</v>
      </c>
    </row>
    <row r="407" spans="1:8" x14ac:dyDescent="0.25">
      <c r="A407" s="6" t="s">
        <v>804</v>
      </c>
      <c r="B407" s="6" t="s">
        <v>805</v>
      </c>
      <c r="C407" s="10">
        <v>0</v>
      </c>
      <c r="D407" s="10">
        <v>0</v>
      </c>
      <c r="E407" s="10">
        <f t="shared" si="13"/>
        <v>0</v>
      </c>
      <c r="F407" s="10">
        <v>1496005.28</v>
      </c>
      <c r="G407" s="10">
        <v>0</v>
      </c>
      <c r="H407" s="10">
        <f t="shared" si="14"/>
        <v>1496005.28</v>
      </c>
    </row>
    <row r="408" spans="1:8" x14ac:dyDescent="0.25">
      <c r="A408" s="6" t="s">
        <v>806</v>
      </c>
      <c r="B408" s="6" t="s">
        <v>807</v>
      </c>
      <c r="C408" s="10">
        <v>0</v>
      </c>
      <c r="D408" s="10">
        <v>0</v>
      </c>
      <c r="E408" s="10">
        <f t="shared" si="13"/>
        <v>0</v>
      </c>
      <c r="F408" s="10">
        <v>59019.360000000001</v>
      </c>
      <c r="G408" s="10">
        <v>0</v>
      </c>
      <c r="H408" s="10">
        <f t="shared" si="14"/>
        <v>59019.360000000001</v>
      </c>
    </row>
    <row r="409" spans="1:8" x14ac:dyDescent="0.25">
      <c r="A409" s="6" t="s">
        <v>808</v>
      </c>
      <c r="B409" s="6" t="s">
        <v>809</v>
      </c>
      <c r="C409" s="10">
        <v>0</v>
      </c>
      <c r="D409" s="10">
        <v>0</v>
      </c>
      <c r="E409" s="10">
        <f t="shared" si="13"/>
        <v>0</v>
      </c>
      <c r="F409" s="10">
        <v>207480.43</v>
      </c>
      <c r="G409" s="10">
        <v>0</v>
      </c>
      <c r="H409" s="10">
        <f t="shared" si="14"/>
        <v>207480.43</v>
      </c>
    </row>
    <row r="410" spans="1:8" x14ac:dyDescent="0.25">
      <c r="A410" s="6" t="s">
        <v>810</v>
      </c>
      <c r="B410" s="6" t="s">
        <v>811</v>
      </c>
      <c r="C410" s="10">
        <v>0</v>
      </c>
      <c r="D410" s="10">
        <v>0</v>
      </c>
      <c r="E410" s="10">
        <f t="shared" si="13"/>
        <v>0</v>
      </c>
      <c r="F410" s="10">
        <v>42093.47</v>
      </c>
      <c r="G410" s="10">
        <v>0</v>
      </c>
      <c r="H410" s="10">
        <f t="shared" si="14"/>
        <v>42093.47</v>
      </c>
    </row>
    <row r="411" spans="1:8" x14ac:dyDescent="0.25">
      <c r="A411" s="6" t="s">
        <v>812</v>
      </c>
      <c r="B411" s="6" t="s">
        <v>813</v>
      </c>
      <c r="C411" s="10">
        <v>0</v>
      </c>
      <c r="D411" s="10">
        <v>0</v>
      </c>
      <c r="E411" s="10">
        <f t="shared" si="13"/>
        <v>0</v>
      </c>
      <c r="F411" s="10">
        <v>100393.76</v>
      </c>
      <c r="G411" s="10">
        <v>0</v>
      </c>
      <c r="H411" s="10">
        <f t="shared" si="14"/>
        <v>100393.76</v>
      </c>
    </row>
    <row r="412" spans="1:8" x14ac:dyDescent="0.25">
      <c r="A412" s="6" t="s">
        <v>814</v>
      </c>
      <c r="B412" s="6" t="s">
        <v>815</v>
      </c>
      <c r="C412" s="10">
        <v>0</v>
      </c>
      <c r="D412" s="10">
        <v>0</v>
      </c>
      <c r="E412" s="10">
        <f t="shared" si="13"/>
        <v>0</v>
      </c>
      <c r="F412" s="10">
        <v>1187522.6399999999</v>
      </c>
      <c r="G412" s="10">
        <v>0</v>
      </c>
      <c r="H412" s="10">
        <f t="shared" si="14"/>
        <v>1187522.6399999999</v>
      </c>
    </row>
    <row r="413" spans="1:8" x14ac:dyDescent="0.25">
      <c r="A413" s="6" t="s">
        <v>816</v>
      </c>
      <c r="B413" s="6" t="s">
        <v>817</v>
      </c>
      <c r="C413" s="10">
        <v>0</v>
      </c>
      <c r="D413" s="10">
        <v>0</v>
      </c>
      <c r="E413" s="10">
        <f t="shared" si="13"/>
        <v>0</v>
      </c>
      <c r="F413" s="10">
        <v>529791.41</v>
      </c>
      <c r="G413" s="10">
        <v>0</v>
      </c>
      <c r="H413" s="10">
        <f t="shared" si="14"/>
        <v>529791.41</v>
      </c>
    </row>
    <row r="414" spans="1:8" x14ac:dyDescent="0.25">
      <c r="A414" s="6" t="s">
        <v>818</v>
      </c>
      <c r="B414" s="6" t="s">
        <v>819</v>
      </c>
      <c r="C414" s="10">
        <v>0</v>
      </c>
      <c r="D414" s="10">
        <v>0</v>
      </c>
      <c r="E414" s="10">
        <f t="shared" si="13"/>
        <v>0</v>
      </c>
      <c r="F414" s="10">
        <v>27601.37</v>
      </c>
      <c r="G414" s="10">
        <v>0</v>
      </c>
      <c r="H414" s="10">
        <f t="shared" si="14"/>
        <v>27601.37</v>
      </c>
    </row>
    <row r="415" spans="1:8" x14ac:dyDescent="0.25">
      <c r="A415" s="6" t="s">
        <v>820</v>
      </c>
      <c r="B415" s="6" t="s">
        <v>821</v>
      </c>
      <c r="C415" s="10">
        <v>0</v>
      </c>
      <c r="D415" s="10">
        <v>0</v>
      </c>
      <c r="E415" s="10">
        <f t="shared" si="13"/>
        <v>0</v>
      </c>
      <c r="F415" s="10">
        <v>494446.17</v>
      </c>
      <c r="G415" s="10">
        <v>0</v>
      </c>
      <c r="H415" s="10">
        <f t="shared" si="14"/>
        <v>494446.17</v>
      </c>
    </row>
    <row r="416" spans="1:8" x14ac:dyDescent="0.25">
      <c r="A416" s="6" t="s">
        <v>822</v>
      </c>
      <c r="B416" s="6" t="s">
        <v>823</v>
      </c>
      <c r="C416" s="10">
        <v>0</v>
      </c>
      <c r="D416" s="10">
        <v>0</v>
      </c>
      <c r="E416" s="10">
        <f t="shared" si="13"/>
        <v>0</v>
      </c>
      <c r="F416" s="10">
        <v>189061.08</v>
      </c>
      <c r="G416" s="10">
        <v>0</v>
      </c>
      <c r="H416" s="10">
        <f t="shared" si="14"/>
        <v>189061.08</v>
      </c>
    </row>
    <row r="417" spans="1:8" x14ac:dyDescent="0.25">
      <c r="A417" s="6" t="s">
        <v>824</v>
      </c>
      <c r="B417" s="6" t="s">
        <v>825</v>
      </c>
      <c r="C417" s="10">
        <v>0</v>
      </c>
      <c r="D417" s="10">
        <v>0</v>
      </c>
      <c r="E417" s="10">
        <f t="shared" si="13"/>
        <v>0</v>
      </c>
      <c r="F417" s="10">
        <v>50224.54</v>
      </c>
      <c r="G417" s="10">
        <v>0</v>
      </c>
      <c r="H417" s="10">
        <f t="shared" si="14"/>
        <v>50224.54</v>
      </c>
    </row>
    <row r="418" spans="1:8" x14ac:dyDescent="0.25">
      <c r="A418" s="6" t="s">
        <v>826</v>
      </c>
      <c r="B418" s="6" t="s">
        <v>827</v>
      </c>
      <c r="C418" s="10">
        <v>0</v>
      </c>
      <c r="D418" s="10">
        <v>0</v>
      </c>
      <c r="E418" s="10">
        <f t="shared" si="13"/>
        <v>0</v>
      </c>
      <c r="F418" s="10">
        <v>175785.87</v>
      </c>
      <c r="G418" s="10">
        <v>0</v>
      </c>
      <c r="H418" s="10">
        <f t="shared" si="14"/>
        <v>175785.87</v>
      </c>
    </row>
    <row r="419" spans="1:8" x14ac:dyDescent="0.25">
      <c r="A419" s="6" t="s">
        <v>828</v>
      </c>
      <c r="B419" s="6" t="s">
        <v>829</v>
      </c>
      <c r="C419" s="10">
        <v>0</v>
      </c>
      <c r="D419" s="10">
        <v>0</v>
      </c>
      <c r="E419" s="10">
        <f t="shared" si="13"/>
        <v>0</v>
      </c>
      <c r="F419" s="10">
        <v>2813348.38</v>
      </c>
      <c r="G419" s="10">
        <v>0</v>
      </c>
      <c r="H419" s="10">
        <f t="shared" si="14"/>
        <v>2813348.38</v>
      </c>
    </row>
    <row r="420" spans="1:8" x14ac:dyDescent="0.25">
      <c r="A420" s="6" t="s">
        <v>830</v>
      </c>
      <c r="B420" s="6" t="s">
        <v>831</v>
      </c>
      <c r="C420" s="10">
        <v>0</v>
      </c>
      <c r="D420" s="10">
        <v>0</v>
      </c>
      <c r="E420" s="10">
        <f t="shared" si="13"/>
        <v>0</v>
      </c>
      <c r="F420" s="10">
        <v>663483.81999999995</v>
      </c>
      <c r="G420" s="10">
        <v>0</v>
      </c>
      <c r="H420" s="10">
        <f t="shared" si="14"/>
        <v>663483.81999999995</v>
      </c>
    </row>
    <row r="421" spans="1:8" x14ac:dyDescent="0.25">
      <c r="A421" s="6" t="s">
        <v>832</v>
      </c>
      <c r="B421" s="6" t="s">
        <v>833</v>
      </c>
      <c r="C421" s="10">
        <v>0</v>
      </c>
      <c r="D421" s="10">
        <v>0</v>
      </c>
      <c r="E421" s="10">
        <f t="shared" si="13"/>
        <v>0</v>
      </c>
      <c r="F421" s="10">
        <v>269818.59999999998</v>
      </c>
      <c r="G421" s="10">
        <v>0</v>
      </c>
      <c r="H421" s="10">
        <f t="shared" si="14"/>
        <v>269818.59999999998</v>
      </c>
    </row>
    <row r="422" spans="1:8" x14ac:dyDescent="0.25">
      <c r="A422" s="6" t="s">
        <v>834</v>
      </c>
      <c r="B422" s="6" t="s">
        <v>835</v>
      </c>
      <c r="C422" s="10">
        <v>0</v>
      </c>
      <c r="D422" s="10">
        <v>0</v>
      </c>
      <c r="E422" s="10">
        <f t="shared" si="13"/>
        <v>0</v>
      </c>
      <c r="F422" s="10">
        <v>25499.46</v>
      </c>
      <c r="G422" s="10">
        <v>0</v>
      </c>
      <c r="H422" s="10">
        <f t="shared" si="14"/>
        <v>25499.46</v>
      </c>
    </row>
    <row r="423" spans="1:8" x14ac:dyDescent="0.25">
      <c r="A423" s="6" t="s">
        <v>836</v>
      </c>
      <c r="B423" s="6" t="s">
        <v>837</v>
      </c>
      <c r="C423" s="10">
        <v>0</v>
      </c>
      <c r="D423" s="10">
        <v>0</v>
      </c>
      <c r="E423" s="10">
        <f t="shared" si="13"/>
        <v>0</v>
      </c>
      <c r="F423" s="10">
        <v>535544</v>
      </c>
      <c r="G423" s="10">
        <v>0</v>
      </c>
      <c r="H423" s="10">
        <f t="shared" si="14"/>
        <v>535544</v>
      </c>
    </row>
    <row r="424" spans="1:8" x14ac:dyDescent="0.25">
      <c r="A424" s="6" t="s">
        <v>838</v>
      </c>
      <c r="B424" s="6" t="s">
        <v>839</v>
      </c>
      <c r="C424" s="10">
        <v>0</v>
      </c>
      <c r="D424" s="10">
        <v>0</v>
      </c>
      <c r="E424" s="10">
        <f t="shared" si="13"/>
        <v>0</v>
      </c>
      <c r="F424" s="10">
        <v>649102.34</v>
      </c>
      <c r="G424" s="10">
        <v>0</v>
      </c>
      <c r="H424" s="10">
        <f t="shared" si="14"/>
        <v>649102.34</v>
      </c>
    </row>
    <row r="425" spans="1:8" x14ac:dyDescent="0.25">
      <c r="A425" s="6" t="s">
        <v>840</v>
      </c>
      <c r="B425" s="6" t="s">
        <v>841</v>
      </c>
      <c r="C425" s="10">
        <v>0</v>
      </c>
      <c r="D425" s="10">
        <v>0</v>
      </c>
      <c r="E425" s="10">
        <f t="shared" si="13"/>
        <v>0</v>
      </c>
      <c r="F425" s="10">
        <v>32745.51</v>
      </c>
      <c r="G425" s="10">
        <v>0</v>
      </c>
      <c r="H425" s="10">
        <f t="shared" si="14"/>
        <v>32745.51</v>
      </c>
    </row>
    <row r="426" spans="1:8" x14ac:dyDescent="0.25">
      <c r="A426" s="6" t="s">
        <v>842</v>
      </c>
      <c r="B426" s="6" t="s">
        <v>843</v>
      </c>
      <c r="C426" s="10">
        <v>0</v>
      </c>
      <c r="D426" s="10">
        <v>0</v>
      </c>
      <c r="E426" s="10">
        <f t="shared" si="13"/>
        <v>0</v>
      </c>
      <c r="F426" s="10">
        <v>92871.14</v>
      </c>
      <c r="G426" s="10">
        <v>0</v>
      </c>
      <c r="H426" s="10">
        <f t="shared" si="14"/>
        <v>92871.14</v>
      </c>
    </row>
    <row r="427" spans="1:8" x14ac:dyDescent="0.25">
      <c r="A427" s="6" t="s">
        <v>844</v>
      </c>
      <c r="B427" s="6" t="s">
        <v>845</v>
      </c>
      <c r="C427" s="10">
        <v>0</v>
      </c>
      <c r="D427" s="10">
        <v>0</v>
      </c>
      <c r="E427" s="10">
        <f t="shared" si="13"/>
        <v>0</v>
      </c>
      <c r="F427" s="10">
        <v>259419.68</v>
      </c>
      <c r="G427" s="10">
        <v>0</v>
      </c>
      <c r="H427" s="10">
        <f t="shared" si="14"/>
        <v>259419.68</v>
      </c>
    </row>
    <row r="428" spans="1:8" x14ac:dyDescent="0.25">
      <c r="A428" s="6" t="s">
        <v>846</v>
      </c>
      <c r="B428" s="6" t="s">
        <v>847</v>
      </c>
      <c r="C428" s="10">
        <v>0</v>
      </c>
      <c r="D428" s="10">
        <v>0</v>
      </c>
      <c r="E428" s="10">
        <f t="shared" si="13"/>
        <v>0</v>
      </c>
      <c r="F428" s="10">
        <v>33353.96</v>
      </c>
      <c r="G428" s="10">
        <v>0</v>
      </c>
      <c r="H428" s="10">
        <f t="shared" si="14"/>
        <v>33353.96</v>
      </c>
    </row>
    <row r="429" spans="1:8" x14ac:dyDescent="0.25">
      <c r="A429" s="6" t="s">
        <v>848</v>
      </c>
      <c r="B429" s="6" t="s">
        <v>849</v>
      </c>
      <c r="C429" s="10">
        <v>0</v>
      </c>
      <c r="D429" s="10">
        <v>0</v>
      </c>
      <c r="E429" s="10">
        <f t="shared" si="13"/>
        <v>0</v>
      </c>
      <c r="F429" s="10">
        <v>25056.95</v>
      </c>
      <c r="G429" s="10">
        <v>0</v>
      </c>
      <c r="H429" s="10">
        <f t="shared" si="14"/>
        <v>25056.95</v>
      </c>
    </row>
    <row r="430" spans="1:8" x14ac:dyDescent="0.25">
      <c r="A430" s="6" t="s">
        <v>850</v>
      </c>
      <c r="B430" s="6" t="s">
        <v>851</v>
      </c>
      <c r="C430" s="10">
        <v>0</v>
      </c>
      <c r="D430" s="10">
        <v>0</v>
      </c>
      <c r="E430" s="10">
        <f t="shared" si="13"/>
        <v>0</v>
      </c>
      <c r="F430" s="10">
        <v>209803.59</v>
      </c>
      <c r="G430" s="10">
        <v>0</v>
      </c>
      <c r="H430" s="10">
        <f t="shared" si="14"/>
        <v>209803.59</v>
      </c>
    </row>
    <row r="431" spans="1:8" x14ac:dyDescent="0.25">
      <c r="A431" s="6" t="s">
        <v>852</v>
      </c>
      <c r="B431" s="6" t="s">
        <v>853</v>
      </c>
      <c r="C431" s="10">
        <v>0</v>
      </c>
      <c r="D431" s="10">
        <v>0</v>
      </c>
      <c r="E431" s="10">
        <f t="shared" si="13"/>
        <v>0</v>
      </c>
      <c r="F431" s="10">
        <v>113834.91</v>
      </c>
      <c r="G431" s="10">
        <v>0</v>
      </c>
      <c r="H431" s="10">
        <f t="shared" si="14"/>
        <v>113834.91</v>
      </c>
    </row>
    <row r="432" spans="1:8" x14ac:dyDescent="0.25">
      <c r="A432" s="6" t="s">
        <v>854</v>
      </c>
      <c r="B432" s="6" t="s">
        <v>855</v>
      </c>
      <c r="C432" s="10">
        <v>0</v>
      </c>
      <c r="D432" s="10">
        <v>0</v>
      </c>
      <c r="E432" s="10">
        <f t="shared" si="13"/>
        <v>0</v>
      </c>
      <c r="F432" s="10">
        <v>495994.95</v>
      </c>
      <c r="G432" s="10">
        <v>0</v>
      </c>
      <c r="H432" s="10">
        <f t="shared" si="14"/>
        <v>495994.95</v>
      </c>
    </row>
    <row r="433" spans="1:8" x14ac:dyDescent="0.25">
      <c r="A433" s="6" t="s">
        <v>856</v>
      </c>
      <c r="B433" s="6" t="s">
        <v>857</v>
      </c>
      <c r="C433" s="10">
        <v>0</v>
      </c>
      <c r="D433" s="10">
        <v>0</v>
      </c>
      <c r="E433" s="10">
        <f t="shared" si="13"/>
        <v>0</v>
      </c>
      <c r="F433" s="10">
        <v>924065.08</v>
      </c>
      <c r="G433" s="10">
        <v>0</v>
      </c>
      <c r="H433" s="10">
        <f t="shared" si="14"/>
        <v>924065.08</v>
      </c>
    </row>
    <row r="434" spans="1:8" x14ac:dyDescent="0.25">
      <c r="A434" s="6" t="s">
        <v>858</v>
      </c>
      <c r="B434" s="6" t="s">
        <v>859</v>
      </c>
      <c r="C434" s="10">
        <v>0</v>
      </c>
      <c r="D434" s="10">
        <v>0</v>
      </c>
      <c r="E434" s="10">
        <f t="shared" si="13"/>
        <v>0</v>
      </c>
      <c r="F434" s="10">
        <v>123016.92</v>
      </c>
      <c r="G434" s="10">
        <v>0</v>
      </c>
      <c r="H434" s="10">
        <f t="shared" si="14"/>
        <v>123016.92</v>
      </c>
    </row>
    <row r="435" spans="1:8" x14ac:dyDescent="0.25">
      <c r="A435" s="6" t="s">
        <v>860</v>
      </c>
      <c r="B435" s="6" t="s">
        <v>861</v>
      </c>
      <c r="C435" s="10">
        <v>0</v>
      </c>
      <c r="D435" s="10">
        <v>0</v>
      </c>
      <c r="E435" s="10">
        <f t="shared" si="13"/>
        <v>0</v>
      </c>
      <c r="F435" s="10">
        <v>83855.06</v>
      </c>
      <c r="G435" s="10">
        <v>0</v>
      </c>
      <c r="H435" s="10">
        <f t="shared" si="14"/>
        <v>83855.06</v>
      </c>
    </row>
    <row r="436" spans="1:8" x14ac:dyDescent="0.25">
      <c r="A436" s="6" t="s">
        <v>862</v>
      </c>
      <c r="B436" s="6" t="s">
        <v>863</v>
      </c>
      <c r="C436" s="10">
        <v>0</v>
      </c>
      <c r="D436" s="10">
        <v>0</v>
      </c>
      <c r="E436" s="10">
        <f t="shared" si="13"/>
        <v>0</v>
      </c>
      <c r="F436" s="10">
        <v>17534.34</v>
      </c>
      <c r="G436" s="10">
        <v>0</v>
      </c>
      <c r="H436" s="10">
        <f t="shared" si="14"/>
        <v>17534.34</v>
      </c>
    </row>
    <row r="437" spans="1:8" x14ac:dyDescent="0.25">
      <c r="A437" s="6" t="s">
        <v>864</v>
      </c>
      <c r="B437" s="6" t="s">
        <v>865</v>
      </c>
      <c r="C437" s="10">
        <v>0</v>
      </c>
      <c r="D437" s="10">
        <v>0</v>
      </c>
      <c r="E437" s="10">
        <f t="shared" si="13"/>
        <v>0</v>
      </c>
      <c r="F437" s="10">
        <v>101223.46</v>
      </c>
      <c r="G437" s="10">
        <v>0</v>
      </c>
      <c r="H437" s="10">
        <f t="shared" si="14"/>
        <v>101223.46</v>
      </c>
    </row>
    <row r="438" spans="1:8" x14ac:dyDescent="0.25">
      <c r="A438" s="6" t="s">
        <v>866</v>
      </c>
      <c r="B438" s="6" t="s">
        <v>867</v>
      </c>
      <c r="C438" s="10">
        <v>0</v>
      </c>
      <c r="D438" s="10">
        <v>0</v>
      </c>
      <c r="E438" s="10">
        <f t="shared" si="13"/>
        <v>0</v>
      </c>
      <c r="F438" s="10">
        <v>49947.97</v>
      </c>
      <c r="G438" s="10">
        <v>0</v>
      </c>
      <c r="H438" s="10">
        <f t="shared" si="14"/>
        <v>49947.97</v>
      </c>
    </row>
    <row r="439" spans="1:8" x14ac:dyDescent="0.25">
      <c r="A439" s="6" t="s">
        <v>868</v>
      </c>
      <c r="B439" s="6" t="s">
        <v>869</v>
      </c>
      <c r="C439" s="10">
        <v>0</v>
      </c>
      <c r="D439" s="10">
        <v>0</v>
      </c>
      <c r="E439" s="10">
        <f t="shared" si="13"/>
        <v>0</v>
      </c>
      <c r="F439" s="10">
        <v>149014.21</v>
      </c>
      <c r="G439" s="10">
        <v>0</v>
      </c>
      <c r="H439" s="10">
        <f t="shared" si="14"/>
        <v>149014.21</v>
      </c>
    </row>
    <row r="440" spans="1:8" x14ac:dyDescent="0.25">
      <c r="A440" s="6" t="s">
        <v>870</v>
      </c>
      <c r="B440" s="6" t="s">
        <v>871</v>
      </c>
      <c r="C440" s="10">
        <v>0</v>
      </c>
      <c r="D440" s="10">
        <v>0</v>
      </c>
      <c r="E440" s="10">
        <f t="shared" si="13"/>
        <v>0</v>
      </c>
      <c r="F440" s="10">
        <v>220423.76</v>
      </c>
      <c r="G440" s="10">
        <v>0</v>
      </c>
      <c r="H440" s="10">
        <f t="shared" si="14"/>
        <v>220423.76</v>
      </c>
    </row>
    <row r="441" spans="1:8" x14ac:dyDescent="0.25">
      <c r="A441" s="6" t="s">
        <v>872</v>
      </c>
      <c r="B441" s="6" t="s">
        <v>873</v>
      </c>
      <c r="C441" s="10">
        <v>0</v>
      </c>
      <c r="D441" s="10">
        <v>0</v>
      </c>
      <c r="E441" s="10">
        <f t="shared" si="13"/>
        <v>0</v>
      </c>
      <c r="F441" s="10">
        <v>197800.59</v>
      </c>
      <c r="G441" s="10">
        <v>0</v>
      </c>
      <c r="H441" s="10">
        <f t="shared" si="14"/>
        <v>197800.59</v>
      </c>
    </row>
    <row r="442" spans="1:8" x14ac:dyDescent="0.25">
      <c r="A442" s="6" t="s">
        <v>874</v>
      </c>
      <c r="B442" s="6" t="s">
        <v>875</v>
      </c>
      <c r="C442" s="10">
        <v>0</v>
      </c>
      <c r="D442" s="10">
        <v>0</v>
      </c>
      <c r="E442" s="10">
        <f t="shared" si="13"/>
        <v>0</v>
      </c>
      <c r="F442" s="10">
        <v>49560.78</v>
      </c>
      <c r="G442" s="10">
        <v>0</v>
      </c>
      <c r="H442" s="10">
        <f t="shared" si="14"/>
        <v>49560.78</v>
      </c>
    </row>
    <row r="443" spans="1:8" x14ac:dyDescent="0.25">
      <c r="A443" s="6" t="s">
        <v>876</v>
      </c>
      <c r="B443" s="6" t="s">
        <v>877</v>
      </c>
      <c r="C443" s="10">
        <v>0</v>
      </c>
      <c r="D443" s="10">
        <v>0</v>
      </c>
      <c r="E443" s="10">
        <f t="shared" si="13"/>
        <v>0</v>
      </c>
      <c r="F443" s="10">
        <v>533939.91</v>
      </c>
      <c r="G443" s="10">
        <v>0</v>
      </c>
      <c r="H443" s="10">
        <f t="shared" si="14"/>
        <v>533939.91</v>
      </c>
    </row>
    <row r="444" spans="1:8" x14ac:dyDescent="0.25">
      <c r="A444" s="6" t="s">
        <v>878</v>
      </c>
      <c r="B444" s="6" t="s">
        <v>879</v>
      </c>
      <c r="C444" s="10">
        <v>0</v>
      </c>
      <c r="D444" s="10">
        <v>0</v>
      </c>
      <c r="E444" s="10">
        <f t="shared" si="13"/>
        <v>0</v>
      </c>
      <c r="F444" s="10">
        <v>101721.28</v>
      </c>
      <c r="G444" s="10">
        <v>0</v>
      </c>
      <c r="H444" s="10">
        <f t="shared" si="14"/>
        <v>101721.28</v>
      </c>
    </row>
    <row r="445" spans="1:8" x14ac:dyDescent="0.25">
      <c r="A445" s="6" t="s">
        <v>880</v>
      </c>
      <c r="B445" s="6" t="s">
        <v>881</v>
      </c>
      <c r="C445" s="10">
        <v>0</v>
      </c>
      <c r="D445" s="10">
        <v>0</v>
      </c>
      <c r="E445" s="10">
        <f t="shared" si="13"/>
        <v>0</v>
      </c>
      <c r="F445" s="10">
        <v>1402027.87</v>
      </c>
      <c r="G445" s="10">
        <v>0</v>
      </c>
      <c r="H445" s="10">
        <f t="shared" si="14"/>
        <v>1402027.87</v>
      </c>
    </row>
    <row r="446" spans="1:8" x14ac:dyDescent="0.25">
      <c r="A446" s="6" t="s">
        <v>882</v>
      </c>
      <c r="B446" s="6" t="s">
        <v>883</v>
      </c>
      <c r="C446" s="10">
        <v>0</v>
      </c>
      <c r="D446" s="10">
        <v>0</v>
      </c>
      <c r="E446" s="10">
        <f t="shared" si="13"/>
        <v>0</v>
      </c>
      <c r="F446" s="10">
        <v>44914.45</v>
      </c>
      <c r="G446" s="10">
        <v>0</v>
      </c>
      <c r="H446" s="10">
        <f t="shared" si="14"/>
        <v>44914.45</v>
      </c>
    </row>
    <row r="447" spans="1:8" x14ac:dyDescent="0.25">
      <c r="A447" s="6" t="s">
        <v>884</v>
      </c>
      <c r="B447" s="6" t="s">
        <v>885</v>
      </c>
      <c r="C447" s="10">
        <v>0</v>
      </c>
      <c r="D447" s="10">
        <v>0</v>
      </c>
      <c r="E447" s="10">
        <f t="shared" si="13"/>
        <v>0</v>
      </c>
      <c r="F447" s="10">
        <v>510763.61</v>
      </c>
      <c r="G447" s="10">
        <v>0</v>
      </c>
      <c r="H447" s="10">
        <f t="shared" si="14"/>
        <v>510763.61</v>
      </c>
    </row>
    <row r="448" spans="1:8" x14ac:dyDescent="0.25">
      <c r="A448" s="6" t="s">
        <v>886</v>
      </c>
      <c r="B448" s="6" t="s">
        <v>887</v>
      </c>
      <c r="C448" s="10">
        <v>0</v>
      </c>
      <c r="D448" s="10">
        <v>0</v>
      </c>
      <c r="E448" s="10">
        <f t="shared" si="13"/>
        <v>0</v>
      </c>
      <c r="F448" s="10">
        <v>13828.34</v>
      </c>
      <c r="G448" s="10">
        <v>0</v>
      </c>
      <c r="H448" s="10">
        <f t="shared" si="14"/>
        <v>13828.34</v>
      </c>
    </row>
    <row r="449" spans="1:8" x14ac:dyDescent="0.25">
      <c r="A449" s="6" t="s">
        <v>888</v>
      </c>
      <c r="B449" s="6" t="s">
        <v>889</v>
      </c>
      <c r="C449" s="10">
        <v>0</v>
      </c>
      <c r="D449" s="10">
        <v>0</v>
      </c>
      <c r="E449" s="10">
        <f t="shared" si="13"/>
        <v>0</v>
      </c>
      <c r="F449" s="10">
        <v>24006</v>
      </c>
      <c r="G449" s="10">
        <v>0</v>
      </c>
      <c r="H449" s="10">
        <f t="shared" si="14"/>
        <v>24006</v>
      </c>
    </row>
    <row r="450" spans="1:8" x14ac:dyDescent="0.25">
      <c r="A450" s="6" t="s">
        <v>890</v>
      </c>
      <c r="B450" s="6" t="s">
        <v>891</v>
      </c>
      <c r="C450" s="10">
        <v>0</v>
      </c>
      <c r="D450" s="10">
        <v>0</v>
      </c>
      <c r="E450" s="10">
        <f t="shared" si="13"/>
        <v>0</v>
      </c>
      <c r="F450" s="10">
        <v>26605.73</v>
      </c>
      <c r="G450" s="10">
        <v>0</v>
      </c>
      <c r="H450" s="10">
        <f t="shared" si="14"/>
        <v>26605.73</v>
      </c>
    </row>
    <row r="451" spans="1:8" x14ac:dyDescent="0.25">
      <c r="A451" s="6" t="s">
        <v>892</v>
      </c>
      <c r="B451" s="6" t="s">
        <v>893</v>
      </c>
      <c r="C451" s="10">
        <v>0</v>
      </c>
      <c r="D451" s="10">
        <v>0</v>
      </c>
      <c r="E451" s="10">
        <f t="shared" si="13"/>
        <v>0</v>
      </c>
      <c r="F451" s="10">
        <v>93977.41</v>
      </c>
      <c r="G451" s="10">
        <v>0</v>
      </c>
      <c r="H451" s="10">
        <f t="shared" si="14"/>
        <v>93977.41</v>
      </c>
    </row>
    <row r="452" spans="1:8" x14ac:dyDescent="0.25">
      <c r="A452" s="6" t="s">
        <v>894</v>
      </c>
      <c r="B452" s="6" t="s">
        <v>895</v>
      </c>
      <c r="C452" s="10">
        <v>0</v>
      </c>
      <c r="D452" s="10">
        <v>0</v>
      </c>
      <c r="E452" s="10">
        <f t="shared" si="13"/>
        <v>0</v>
      </c>
      <c r="F452" s="10">
        <v>332322.7</v>
      </c>
      <c r="G452" s="10">
        <v>0</v>
      </c>
      <c r="H452" s="10">
        <f t="shared" si="14"/>
        <v>332322.7</v>
      </c>
    </row>
    <row r="453" spans="1:8" x14ac:dyDescent="0.25">
      <c r="A453" s="6" t="s">
        <v>896</v>
      </c>
      <c r="B453" s="6" t="s">
        <v>897</v>
      </c>
      <c r="C453" s="10">
        <v>0</v>
      </c>
      <c r="D453" s="10">
        <v>0</v>
      </c>
      <c r="E453" s="10">
        <f t="shared" si="13"/>
        <v>0</v>
      </c>
      <c r="F453" s="10">
        <v>945858.55</v>
      </c>
      <c r="G453" s="10">
        <v>0</v>
      </c>
      <c r="H453" s="10">
        <f t="shared" si="14"/>
        <v>945858.55</v>
      </c>
    </row>
    <row r="454" spans="1:8" x14ac:dyDescent="0.25">
      <c r="A454" s="6" t="s">
        <v>898</v>
      </c>
      <c r="B454" s="6" t="s">
        <v>899</v>
      </c>
      <c r="C454" s="10">
        <v>0</v>
      </c>
      <c r="D454" s="10">
        <v>0</v>
      </c>
      <c r="E454" s="10">
        <f t="shared" si="13"/>
        <v>0</v>
      </c>
      <c r="F454" s="10">
        <v>136568.70000000001</v>
      </c>
      <c r="G454" s="10">
        <v>0</v>
      </c>
      <c r="H454" s="10">
        <f t="shared" si="14"/>
        <v>136568.70000000001</v>
      </c>
    </row>
    <row r="455" spans="1:8" x14ac:dyDescent="0.25">
      <c r="A455" s="6" t="s">
        <v>900</v>
      </c>
      <c r="B455" s="6" t="s">
        <v>901</v>
      </c>
      <c r="C455" s="10">
        <v>0</v>
      </c>
      <c r="D455" s="10">
        <v>0</v>
      </c>
      <c r="E455" s="10">
        <f t="shared" si="13"/>
        <v>0</v>
      </c>
      <c r="F455" s="10">
        <v>182202.23</v>
      </c>
      <c r="G455" s="10">
        <v>0</v>
      </c>
      <c r="H455" s="10">
        <f t="shared" si="14"/>
        <v>182202.23</v>
      </c>
    </row>
    <row r="456" spans="1:8" x14ac:dyDescent="0.25">
      <c r="A456" s="6" t="s">
        <v>902</v>
      </c>
      <c r="B456" s="6" t="s">
        <v>903</v>
      </c>
      <c r="C456" s="10">
        <v>0</v>
      </c>
      <c r="D456" s="10">
        <v>0</v>
      </c>
      <c r="E456" s="10">
        <f t="shared" ref="E456:E519" si="15">C456-D456</f>
        <v>0</v>
      </c>
      <c r="F456" s="10">
        <v>766366.68</v>
      </c>
      <c r="G456" s="10">
        <v>0</v>
      </c>
      <c r="H456" s="10">
        <f t="shared" ref="H456:H519" si="16">F456-G456</f>
        <v>766366.68</v>
      </c>
    </row>
    <row r="457" spans="1:8" x14ac:dyDescent="0.25">
      <c r="A457" s="6" t="s">
        <v>904</v>
      </c>
      <c r="B457" s="6" t="s">
        <v>905</v>
      </c>
      <c r="C457" s="10">
        <v>0</v>
      </c>
      <c r="D457" s="10">
        <v>0</v>
      </c>
      <c r="E457" s="10">
        <f t="shared" si="15"/>
        <v>0</v>
      </c>
      <c r="F457" s="10">
        <v>56364.32</v>
      </c>
      <c r="G457" s="10">
        <v>0</v>
      </c>
      <c r="H457" s="10">
        <f t="shared" si="16"/>
        <v>56364.32</v>
      </c>
    </row>
    <row r="458" spans="1:8" x14ac:dyDescent="0.25">
      <c r="A458" s="6" t="s">
        <v>906</v>
      </c>
      <c r="B458" s="6" t="s">
        <v>907</v>
      </c>
      <c r="C458" s="10">
        <v>0</v>
      </c>
      <c r="D458" s="10">
        <v>0</v>
      </c>
      <c r="E458" s="10">
        <f t="shared" si="15"/>
        <v>0</v>
      </c>
      <c r="F458" s="10">
        <v>244540.39</v>
      </c>
      <c r="G458" s="10">
        <v>4125</v>
      </c>
      <c r="H458" s="10">
        <f t="shared" si="16"/>
        <v>240415.39</v>
      </c>
    </row>
    <row r="459" spans="1:8" x14ac:dyDescent="0.25">
      <c r="A459" s="6" t="s">
        <v>908</v>
      </c>
      <c r="B459" s="6" t="s">
        <v>909</v>
      </c>
      <c r="C459" s="10">
        <v>0</v>
      </c>
      <c r="D459" s="10">
        <v>0</v>
      </c>
      <c r="E459" s="10">
        <f t="shared" si="15"/>
        <v>0</v>
      </c>
      <c r="F459" s="10">
        <v>216717.77</v>
      </c>
      <c r="G459" s="10">
        <v>0</v>
      </c>
      <c r="H459" s="10">
        <f t="shared" si="16"/>
        <v>216717.77</v>
      </c>
    </row>
    <row r="460" spans="1:8" x14ac:dyDescent="0.25">
      <c r="A460" s="6" t="s">
        <v>910</v>
      </c>
      <c r="B460" s="6" t="s">
        <v>911</v>
      </c>
      <c r="C460" s="10">
        <v>0</v>
      </c>
      <c r="D460" s="10">
        <v>0</v>
      </c>
      <c r="E460" s="10">
        <f t="shared" si="15"/>
        <v>0</v>
      </c>
      <c r="F460" s="10">
        <v>196694.33</v>
      </c>
      <c r="G460" s="10">
        <v>0</v>
      </c>
      <c r="H460" s="10">
        <f t="shared" si="16"/>
        <v>196694.33</v>
      </c>
    </row>
    <row r="461" spans="1:8" x14ac:dyDescent="0.25">
      <c r="A461" s="6" t="s">
        <v>912</v>
      </c>
      <c r="B461" s="6" t="s">
        <v>913</v>
      </c>
      <c r="C461" s="10">
        <v>0</v>
      </c>
      <c r="D461" s="10">
        <v>0</v>
      </c>
      <c r="E461" s="10">
        <f t="shared" si="15"/>
        <v>0</v>
      </c>
      <c r="F461" s="10">
        <v>160630.01</v>
      </c>
      <c r="G461" s="10">
        <v>0</v>
      </c>
      <c r="H461" s="10">
        <f t="shared" si="16"/>
        <v>160630.01</v>
      </c>
    </row>
    <row r="462" spans="1:8" x14ac:dyDescent="0.25">
      <c r="A462" s="6" t="s">
        <v>914</v>
      </c>
      <c r="B462" s="6" t="s">
        <v>915</v>
      </c>
      <c r="C462" s="10">
        <v>0</v>
      </c>
      <c r="D462" s="10">
        <v>0</v>
      </c>
      <c r="E462" s="10">
        <f t="shared" si="15"/>
        <v>0</v>
      </c>
      <c r="F462" s="10">
        <v>92207.38</v>
      </c>
      <c r="G462" s="10">
        <v>0</v>
      </c>
      <c r="H462" s="10">
        <f t="shared" si="16"/>
        <v>92207.38</v>
      </c>
    </row>
    <row r="463" spans="1:8" x14ac:dyDescent="0.25">
      <c r="A463" s="6" t="s">
        <v>916</v>
      </c>
      <c r="B463" s="6" t="s">
        <v>917</v>
      </c>
      <c r="C463" s="10">
        <v>0</v>
      </c>
      <c r="D463" s="10">
        <v>0</v>
      </c>
      <c r="E463" s="10">
        <f t="shared" si="15"/>
        <v>0</v>
      </c>
      <c r="F463" s="10">
        <v>185078.52</v>
      </c>
      <c r="G463" s="10">
        <v>0</v>
      </c>
      <c r="H463" s="10">
        <f t="shared" si="16"/>
        <v>185078.52</v>
      </c>
    </row>
    <row r="464" spans="1:8" x14ac:dyDescent="0.25">
      <c r="A464" s="6" t="s">
        <v>918</v>
      </c>
      <c r="B464" s="6" t="s">
        <v>919</v>
      </c>
      <c r="C464" s="10">
        <v>0</v>
      </c>
      <c r="D464" s="10">
        <v>0</v>
      </c>
      <c r="E464" s="10">
        <f t="shared" si="15"/>
        <v>0</v>
      </c>
      <c r="F464" s="10">
        <v>63997.56</v>
      </c>
      <c r="G464" s="10">
        <v>0</v>
      </c>
      <c r="H464" s="10">
        <f t="shared" si="16"/>
        <v>63997.56</v>
      </c>
    </row>
    <row r="465" spans="1:8" x14ac:dyDescent="0.25">
      <c r="A465" s="6" t="s">
        <v>920</v>
      </c>
      <c r="B465" s="6" t="s">
        <v>921</v>
      </c>
      <c r="C465" s="10">
        <v>0</v>
      </c>
      <c r="D465" s="10">
        <v>0</v>
      </c>
      <c r="E465" s="10">
        <f t="shared" si="15"/>
        <v>0</v>
      </c>
      <c r="F465" s="10">
        <v>269763.28000000003</v>
      </c>
      <c r="G465" s="10">
        <v>0</v>
      </c>
      <c r="H465" s="10">
        <f t="shared" si="16"/>
        <v>269763.28000000003</v>
      </c>
    </row>
    <row r="466" spans="1:8" x14ac:dyDescent="0.25">
      <c r="A466" s="6" t="s">
        <v>922</v>
      </c>
      <c r="B466" s="6" t="s">
        <v>923</v>
      </c>
      <c r="C466" s="10">
        <v>0</v>
      </c>
      <c r="D466" s="10">
        <v>0</v>
      </c>
      <c r="E466" s="10">
        <f t="shared" si="15"/>
        <v>0</v>
      </c>
      <c r="F466" s="10">
        <v>289952.65999999997</v>
      </c>
      <c r="G466" s="10">
        <v>0</v>
      </c>
      <c r="H466" s="10">
        <f t="shared" si="16"/>
        <v>289952.65999999997</v>
      </c>
    </row>
    <row r="467" spans="1:8" x14ac:dyDescent="0.25">
      <c r="A467" s="6" t="s">
        <v>924</v>
      </c>
      <c r="B467" s="6" t="s">
        <v>925</v>
      </c>
      <c r="C467" s="10">
        <v>0</v>
      </c>
      <c r="D467" s="10">
        <v>0</v>
      </c>
      <c r="E467" s="10">
        <f t="shared" si="15"/>
        <v>0</v>
      </c>
      <c r="F467" s="10">
        <v>29150.14</v>
      </c>
      <c r="G467" s="10">
        <v>0</v>
      </c>
      <c r="H467" s="10">
        <f t="shared" si="16"/>
        <v>29150.14</v>
      </c>
    </row>
    <row r="468" spans="1:8" x14ac:dyDescent="0.25">
      <c r="A468" s="6" t="s">
        <v>926</v>
      </c>
      <c r="B468" s="6" t="s">
        <v>927</v>
      </c>
      <c r="C468" s="10">
        <v>0</v>
      </c>
      <c r="D468" s="10">
        <v>0</v>
      </c>
      <c r="E468" s="10">
        <f t="shared" si="15"/>
        <v>0</v>
      </c>
      <c r="F468" s="10">
        <v>254441.48</v>
      </c>
      <c r="G468" s="10">
        <v>0</v>
      </c>
      <c r="H468" s="10">
        <f t="shared" si="16"/>
        <v>254441.48</v>
      </c>
    </row>
    <row r="469" spans="1:8" x14ac:dyDescent="0.25">
      <c r="A469" s="6" t="s">
        <v>928</v>
      </c>
      <c r="B469" s="6" t="s">
        <v>929</v>
      </c>
      <c r="C469" s="10">
        <v>0</v>
      </c>
      <c r="D469" s="10">
        <v>0</v>
      </c>
      <c r="E469" s="10">
        <f t="shared" si="15"/>
        <v>0</v>
      </c>
      <c r="F469" s="10">
        <v>29039.52</v>
      </c>
      <c r="G469" s="10">
        <v>0</v>
      </c>
      <c r="H469" s="10">
        <f t="shared" si="16"/>
        <v>29039.52</v>
      </c>
    </row>
    <row r="470" spans="1:8" x14ac:dyDescent="0.25">
      <c r="A470" s="6" t="s">
        <v>930</v>
      </c>
      <c r="B470" s="6" t="s">
        <v>931</v>
      </c>
      <c r="C470" s="10">
        <v>0</v>
      </c>
      <c r="D470" s="10">
        <v>0</v>
      </c>
      <c r="E470" s="10">
        <f t="shared" si="15"/>
        <v>0</v>
      </c>
      <c r="F470" s="10">
        <v>18861.86</v>
      </c>
      <c r="G470" s="10">
        <v>0</v>
      </c>
      <c r="H470" s="10">
        <f t="shared" si="16"/>
        <v>18861.86</v>
      </c>
    </row>
    <row r="471" spans="1:8" x14ac:dyDescent="0.25">
      <c r="A471" s="6" t="s">
        <v>932</v>
      </c>
      <c r="B471" s="6" t="s">
        <v>933</v>
      </c>
      <c r="C471" s="10">
        <v>0</v>
      </c>
      <c r="D471" s="10">
        <v>0</v>
      </c>
      <c r="E471" s="10">
        <f t="shared" si="15"/>
        <v>0</v>
      </c>
      <c r="F471" s="10">
        <v>90492.67</v>
      </c>
      <c r="G471" s="10">
        <v>0</v>
      </c>
      <c r="H471" s="10">
        <f t="shared" si="16"/>
        <v>90492.67</v>
      </c>
    </row>
    <row r="472" spans="1:8" x14ac:dyDescent="0.25">
      <c r="A472" s="6" t="s">
        <v>934</v>
      </c>
      <c r="B472" s="6" t="s">
        <v>935</v>
      </c>
      <c r="C472" s="10">
        <v>0</v>
      </c>
      <c r="D472" s="10">
        <v>0</v>
      </c>
      <c r="E472" s="10">
        <f t="shared" si="15"/>
        <v>0</v>
      </c>
      <c r="F472" s="10">
        <v>767749.51</v>
      </c>
      <c r="G472" s="10">
        <v>0</v>
      </c>
      <c r="H472" s="10">
        <f t="shared" si="16"/>
        <v>767749.51</v>
      </c>
    </row>
    <row r="473" spans="1:8" x14ac:dyDescent="0.25">
      <c r="A473" s="6" t="s">
        <v>936</v>
      </c>
      <c r="B473" s="6" t="s">
        <v>937</v>
      </c>
      <c r="C473" s="10">
        <v>0</v>
      </c>
      <c r="D473" s="10">
        <v>0</v>
      </c>
      <c r="E473" s="10">
        <f t="shared" si="15"/>
        <v>0</v>
      </c>
      <c r="F473" s="10">
        <v>1057149.04</v>
      </c>
      <c r="G473" s="10">
        <v>0</v>
      </c>
      <c r="H473" s="10">
        <f t="shared" si="16"/>
        <v>1057149.04</v>
      </c>
    </row>
    <row r="474" spans="1:8" x14ac:dyDescent="0.25">
      <c r="A474" s="6" t="s">
        <v>938</v>
      </c>
      <c r="B474" s="6" t="s">
        <v>939</v>
      </c>
      <c r="C474" s="10">
        <v>0</v>
      </c>
      <c r="D474" s="10">
        <v>0</v>
      </c>
      <c r="E474" s="10">
        <f t="shared" si="15"/>
        <v>0</v>
      </c>
      <c r="F474" s="10">
        <v>785339.16</v>
      </c>
      <c r="G474" s="10">
        <v>0</v>
      </c>
      <c r="H474" s="10">
        <f t="shared" si="16"/>
        <v>785339.16</v>
      </c>
    </row>
    <row r="475" spans="1:8" x14ac:dyDescent="0.25">
      <c r="A475" s="6" t="s">
        <v>940</v>
      </c>
      <c r="B475" s="6" t="s">
        <v>941</v>
      </c>
      <c r="C475" s="10">
        <v>0</v>
      </c>
      <c r="D475" s="10">
        <v>0</v>
      </c>
      <c r="E475" s="10">
        <f t="shared" si="15"/>
        <v>0</v>
      </c>
      <c r="F475" s="10">
        <v>1921309.74</v>
      </c>
      <c r="G475" s="10">
        <v>16038</v>
      </c>
      <c r="H475" s="10">
        <f t="shared" si="16"/>
        <v>1905271.74</v>
      </c>
    </row>
    <row r="476" spans="1:8" x14ac:dyDescent="0.25">
      <c r="A476" s="6" t="s">
        <v>942</v>
      </c>
      <c r="B476" s="6" t="s">
        <v>943</v>
      </c>
      <c r="C476" s="10">
        <v>0</v>
      </c>
      <c r="D476" s="10">
        <v>0</v>
      </c>
      <c r="E476" s="10">
        <f t="shared" si="15"/>
        <v>0</v>
      </c>
      <c r="F476" s="10">
        <v>243046.93</v>
      </c>
      <c r="G476" s="10">
        <v>0</v>
      </c>
      <c r="H476" s="10">
        <f t="shared" si="16"/>
        <v>243046.93</v>
      </c>
    </row>
    <row r="477" spans="1:8" x14ac:dyDescent="0.25">
      <c r="A477" s="6" t="s">
        <v>944</v>
      </c>
      <c r="B477" s="6" t="s">
        <v>945</v>
      </c>
      <c r="C477" s="10">
        <v>0</v>
      </c>
      <c r="D477" s="10">
        <v>0</v>
      </c>
      <c r="E477" s="10">
        <f t="shared" si="15"/>
        <v>0</v>
      </c>
      <c r="F477" s="10">
        <v>23840.06</v>
      </c>
      <c r="G477" s="10">
        <v>0</v>
      </c>
      <c r="H477" s="10">
        <f t="shared" si="16"/>
        <v>23840.06</v>
      </c>
    </row>
    <row r="478" spans="1:8" x14ac:dyDescent="0.25">
      <c r="A478" s="6" t="s">
        <v>946</v>
      </c>
      <c r="B478" s="6" t="s">
        <v>947</v>
      </c>
      <c r="C478" s="10">
        <v>0</v>
      </c>
      <c r="D478" s="10">
        <v>0</v>
      </c>
      <c r="E478" s="10">
        <f t="shared" si="15"/>
        <v>0</v>
      </c>
      <c r="F478" s="10">
        <v>185908.22</v>
      </c>
      <c r="G478" s="10">
        <v>0</v>
      </c>
      <c r="H478" s="10">
        <f t="shared" si="16"/>
        <v>185908.22</v>
      </c>
    </row>
    <row r="479" spans="1:8" x14ac:dyDescent="0.25">
      <c r="A479" s="6" t="s">
        <v>948</v>
      </c>
      <c r="B479" s="6" t="s">
        <v>949</v>
      </c>
      <c r="C479" s="10">
        <v>0</v>
      </c>
      <c r="D479" s="10">
        <v>0</v>
      </c>
      <c r="E479" s="10">
        <f t="shared" si="15"/>
        <v>0</v>
      </c>
      <c r="F479" s="10">
        <v>71409.55</v>
      </c>
      <c r="G479" s="10">
        <v>0</v>
      </c>
      <c r="H479" s="10">
        <f t="shared" si="16"/>
        <v>71409.55</v>
      </c>
    </row>
    <row r="480" spans="1:8" x14ac:dyDescent="0.25">
      <c r="A480" s="6" t="s">
        <v>950</v>
      </c>
      <c r="B480" s="6" t="s">
        <v>951</v>
      </c>
      <c r="C480" s="10">
        <v>0</v>
      </c>
      <c r="D480" s="10">
        <v>0</v>
      </c>
      <c r="E480" s="10">
        <f t="shared" si="15"/>
        <v>0</v>
      </c>
      <c r="F480" s="10">
        <v>190277.98</v>
      </c>
      <c r="G480" s="10">
        <v>0</v>
      </c>
      <c r="H480" s="10">
        <f t="shared" si="16"/>
        <v>190277.98</v>
      </c>
    </row>
    <row r="481" spans="1:8" x14ac:dyDescent="0.25">
      <c r="A481" s="6" t="s">
        <v>952</v>
      </c>
      <c r="B481" s="6" t="s">
        <v>953</v>
      </c>
      <c r="C481" s="10">
        <v>0</v>
      </c>
      <c r="D481" s="10">
        <v>0</v>
      </c>
      <c r="E481" s="10">
        <f t="shared" si="15"/>
        <v>0</v>
      </c>
      <c r="F481" s="10">
        <v>562813.49</v>
      </c>
      <c r="G481" s="10">
        <v>0</v>
      </c>
      <c r="H481" s="10">
        <f t="shared" si="16"/>
        <v>562813.49</v>
      </c>
    </row>
    <row r="482" spans="1:8" x14ac:dyDescent="0.25">
      <c r="A482" s="6" t="s">
        <v>954</v>
      </c>
      <c r="B482" s="6" t="s">
        <v>955</v>
      </c>
      <c r="C482" s="10">
        <v>0</v>
      </c>
      <c r="D482" s="10">
        <v>0</v>
      </c>
      <c r="E482" s="10">
        <f t="shared" si="15"/>
        <v>0</v>
      </c>
      <c r="F482" s="10">
        <v>23286.93</v>
      </c>
      <c r="G482" s="10">
        <v>0</v>
      </c>
      <c r="H482" s="10">
        <f t="shared" si="16"/>
        <v>23286.93</v>
      </c>
    </row>
    <row r="483" spans="1:8" x14ac:dyDescent="0.25">
      <c r="A483" s="6" t="s">
        <v>956</v>
      </c>
      <c r="B483" s="6" t="s">
        <v>957</v>
      </c>
      <c r="C483" s="10">
        <v>0</v>
      </c>
      <c r="D483" s="10">
        <v>0</v>
      </c>
      <c r="E483" s="10">
        <f t="shared" si="15"/>
        <v>0</v>
      </c>
      <c r="F483" s="10">
        <v>73400.84</v>
      </c>
      <c r="G483" s="10">
        <v>0</v>
      </c>
      <c r="H483" s="10">
        <f t="shared" si="16"/>
        <v>73400.84</v>
      </c>
    </row>
    <row r="484" spans="1:8" x14ac:dyDescent="0.25">
      <c r="A484" s="6" t="s">
        <v>958</v>
      </c>
      <c r="B484" s="6" t="s">
        <v>959</v>
      </c>
      <c r="C484" s="10">
        <v>0</v>
      </c>
      <c r="D484" s="10">
        <v>0</v>
      </c>
      <c r="E484" s="10">
        <f t="shared" si="15"/>
        <v>0</v>
      </c>
      <c r="F484" s="10">
        <v>88446.07</v>
      </c>
      <c r="G484" s="10">
        <v>0</v>
      </c>
      <c r="H484" s="10">
        <f t="shared" si="16"/>
        <v>88446.07</v>
      </c>
    </row>
    <row r="485" spans="1:8" x14ac:dyDescent="0.25">
      <c r="A485" s="6" t="s">
        <v>960</v>
      </c>
      <c r="B485" s="6" t="s">
        <v>961</v>
      </c>
      <c r="C485" s="10">
        <v>0</v>
      </c>
      <c r="D485" s="10">
        <v>0</v>
      </c>
      <c r="E485" s="10">
        <f t="shared" si="15"/>
        <v>0</v>
      </c>
      <c r="F485" s="10">
        <v>9624.5300000000007</v>
      </c>
      <c r="G485" s="10">
        <v>0</v>
      </c>
      <c r="H485" s="10">
        <f t="shared" si="16"/>
        <v>9624.5300000000007</v>
      </c>
    </row>
    <row r="486" spans="1:8" x14ac:dyDescent="0.25">
      <c r="A486" s="6" t="s">
        <v>962</v>
      </c>
      <c r="B486" s="6" t="s">
        <v>963</v>
      </c>
      <c r="C486" s="10">
        <v>0</v>
      </c>
      <c r="D486" s="10">
        <v>0</v>
      </c>
      <c r="E486" s="10">
        <f t="shared" si="15"/>
        <v>0</v>
      </c>
      <c r="F486" s="10">
        <v>74728.36</v>
      </c>
      <c r="G486" s="10">
        <v>0</v>
      </c>
      <c r="H486" s="10">
        <f t="shared" si="16"/>
        <v>74728.36</v>
      </c>
    </row>
    <row r="487" spans="1:8" x14ac:dyDescent="0.25">
      <c r="A487" s="6" t="s">
        <v>964</v>
      </c>
      <c r="B487" s="6" t="s">
        <v>965</v>
      </c>
      <c r="C487" s="10">
        <v>0</v>
      </c>
      <c r="D487" s="10">
        <v>0</v>
      </c>
      <c r="E487" s="10">
        <f t="shared" si="15"/>
        <v>0</v>
      </c>
      <c r="F487" s="10">
        <v>104984.77</v>
      </c>
      <c r="G487" s="10">
        <v>0</v>
      </c>
      <c r="H487" s="10">
        <f t="shared" si="16"/>
        <v>104984.77</v>
      </c>
    </row>
    <row r="488" spans="1:8" x14ac:dyDescent="0.25">
      <c r="A488" s="6" t="s">
        <v>966</v>
      </c>
      <c r="B488" s="6" t="s">
        <v>967</v>
      </c>
      <c r="C488" s="10">
        <v>0</v>
      </c>
      <c r="D488" s="10">
        <v>0</v>
      </c>
      <c r="E488" s="10">
        <f t="shared" si="15"/>
        <v>0</v>
      </c>
      <c r="F488" s="10">
        <v>3088698.31</v>
      </c>
      <c r="G488" s="10">
        <v>0</v>
      </c>
      <c r="H488" s="10">
        <f t="shared" si="16"/>
        <v>3088698.31</v>
      </c>
    </row>
    <row r="489" spans="1:8" x14ac:dyDescent="0.25">
      <c r="A489" s="6" t="s">
        <v>968</v>
      </c>
      <c r="B489" s="6" t="s">
        <v>969</v>
      </c>
      <c r="C489" s="10">
        <v>0</v>
      </c>
      <c r="D489" s="10">
        <v>0</v>
      </c>
      <c r="E489" s="10">
        <f t="shared" si="15"/>
        <v>0</v>
      </c>
      <c r="F489" s="10">
        <v>602141.29</v>
      </c>
      <c r="G489" s="10">
        <v>14138</v>
      </c>
      <c r="H489" s="10">
        <f t="shared" si="16"/>
        <v>588003.29</v>
      </c>
    </row>
    <row r="490" spans="1:8" x14ac:dyDescent="0.25">
      <c r="A490" s="6" t="s">
        <v>970</v>
      </c>
      <c r="B490" s="6" t="s">
        <v>971</v>
      </c>
      <c r="C490" s="10">
        <v>0</v>
      </c>
      <c r="D490" s="10">
        <v>0</v>
      </c>
      <c r="E490" s="10">
        <f t="shared" si="15"/>
        <v>0</v>
      </c>
      <c r="F490" s="10">
        <v>246586.98</v>
      </c>
      <c r="G490" s="10">
        <v>0</v>
      </c>
      <c r="H490" s="10">
        <f t="shared" si="16"/>
        <v>246586.98</v>
      </c>
    </row>
    <row r="491" spans="1:8" x14ac:dyDescent="0.25">
      <c r="A491" s="6" t="s">
        <v>972</v>
      </c>
      <c r="B491" s="6" t="s">
        <v>973</v>
      </c>
      <c r="C491" s="10">
        <v>0</v>
      </c>
      <c r="D491" s="10">
        <v>0</v>
      </c>
      <c r="E491" s="10">
        <f t="shared" si="15"/>
        <v>0</v>
      </c>
      <c r="F491" s="10">
        <v>173352.09</v>
      </c>
      <c r="G491" s="10">
        <v>0</v>
      </c>
      <c r="H491" s="10">
        <f t="shared" si="16"/>
        <v>173352.09</v>
      </c>
    </row>
    <row r="492" spans="1:8" x14ac:dyDescent="0.25">
      <c r="A492" s="6" t="s">
        <v>974</v>
      </c>
      <c r="B492" s="6" t="s">
        <v>975</v>
      </c>
      <c r="C492" s="10">
        <v>0</v>
      </c>
      <c r="D492" s="10">
        <v>0</v>
      </c>
      <c r="E492" s="10">
        <f t="shared" si="15"/>
        <v>0</v>
      </c>
      <c r="F492" s="10">
        <v>133803.03</v>
      </c>
      <c r="G492" s="10">
        <v>0</v>
      </c>
      <c r="H492" s="10">
        <f t="shared" si="16"/>
        <v>133803.03</v>
      </c>
    </row>
    <row r="493" spans="1:8" x14ac:dyDescent="0.25">
      <c r="A493" s="6" t="s">
        <v>976</v>
      </c>
      <c r="B493" s="6" t="s">
        <v>977</v>
      </c>
      <c r="C493" s="10">
        <v>0</v>
      </c>
      <c r="D493" s="10">
        <v>0</v>
      </c>
      <c r="E493" s="10">
        <f t="shared" si="15"/>
        <v>0</v>
      </c>
      <c r="F493" s="10">
        <v>108746.08</v>
      </c>
      <c r="G493" s="10">
        <v>0</v>
      </c>
      <c r="H493" s="10">
        <f t="shared" si="16"/>
        <v>108746.08</v>
      </c>
    </row>
    <row r="494" spans="1:8" x14ac:dyDescent="0.25">
      <c r="A494" s="6" t="s">
        <v>978</v>
      </c>
      <c r="B494" s="6" t="s">
        <v>979</v>
      </c>
      <c r="C494" s="10">
        <v>0</v>
      </c>
      <c r="D494" s="10">
        <v>0</v>
      </c>
      <c r="E494" s="10">
        <f t="shared" si="15"/>
        <v>0</v>
      </c>
      <c r="F494" s="10">
        <v>7190.74</v>
      </c>
      <c r="G494" s="10">
        <v>0</v>
      </c>
      <c r="H494" s="10">
        <f t="shared" si="16"/>
        <v>7190.74</v>
      </c>
    </row>
    <row r="495" spans="1:8" x14ac:dyDescent="0.25">
      <c r="A495" s="6" t="s">
        <v>980</v>
      </c>
      <c r="B495" s="6" t="s">
        <v>981</v>
      </c>
      <c r="C495" s="10">
        <v>0</v>
      </c>
      <c r="D495" s="10">
        <v>0</v>
      </c>
      <c r="E495" s="10">
        <f t="shared" si="15"/>
        <v>0</v>
      </c>
      <c r="F495" s="10">
        <v>271533.31</v>
      </c>
      <c r="G495" s="10">
        <v>0</v>
      </c>
      <c r="H495" s="10">
        <f t="shared" si="16"/>
        <v>271533.31</v>
      </c>
    </row>
    <row r="496" spans="1:8" x14ac:dyDescent="0.25">
      <c r="A496" s="6" t="s">
        <v>982</v>
      </c>
      <c r="B496" s="6" t="s">
        <v>983</v>
      </c>
      <c r="C496" s="10">
        <v>0</v>
      </c>
      <c r="D496" s="10">
        <v>0</v>
      </c>
      <c r="E496" s="10">
        <f t="shared" si="15"/>
        <v>0</v>
      </c>
      <c r="F496" s="10">
        <v>164501.95000000001</v>
      </c>
      <c r="G496" s="10">
        <v>0</v>
      </c>
      <c r="H496" s="10">
        <f t="shared" si="16"/>
        <v>164501.95000000001</v>
      </c>
    </row>
    <row r="497" spans="1:8" x14ac:dyDescent="0.25">
      <c r="A497" s="6" t="s">
        <v>984</v>
      </c>
      <c r="B497" s="6" t="s">
        <v>985</v>
      </c>
      <c r="C497" s="10">
        <v>0</v>
      </c>
      <c r="D497" s="10">
        <v>0</v>
      </c>
      <c r="E497" s="10">
        <f t="shared" si="15"/>
        <v>0</v>
      </c>
      <c r="F497" s="10">
        <v>272694.89</v>
      </c>
      <c r="G497" s="10">
        <v>0</v>
      </c>
      <c r="H497" s="10">
        <f t="shared" si="16"/>
        <v>272694.89</v>
      </c>
    </row>
    <row r="498" spans="1:8" x14ac:dyDescent="0.25">
      <c r="A498" s="6" t="s">
        <v>986</v>
      </c>
      <c r="B498" s="6" t="s">
        <v>987</v>
      </c>
      <c r="C498" s="10">
        <v>0</v>
      </c>
      <c r="D498" s="10">
        <v>0</v>
      </c>
      <c r="E498" s="10">
        <f t="shared" si="15"/>
        <v>0</v>
      </c>
      <c r="F498" s="10">
        <v>152886.14000000001</v>
      </c>
      <c r="G498" s="10">
        <v>0</v>
      </c>
      <c r="H498" s="10">
        <f t="shared" si="16"/>
        <v>152886.14000000001</v>
      </c>
    </row>
    <row r="499" spans="1:8" x14ac:dyDescent="0.25">
      <c r="A499" s="6" t="s">
        <v>988</v>
      </c>
      <c r="B499" s="6" t="s">
        <v>989</v>
      </c>
      <c r="C499" s="10">
        <v>0</v>
      </c>
      <c r="D499" s="10">
        <v>0</v>
      </c>
      <c r="E499" s="10">
        <f t="shared" si="15"/>
        <v>0</v>
      </c>
      <c r="F499" s="10">
        <v>30145.78</v>
      </c>
      <c r="G499" s="10">
        <v>0</v>
      </c>
      <c r="H499" s="10">
        <f t="shared" si="16"/>
        <v>30145.78</v>
      </c>
    </row>
    <row r="500" spans="1:8" x14ac:dyDescent="0.25">
      <c r="A500" s="6" t="s">
        <v>990</v>
      </c>
      <c r="B500" s="6" t="s">
        <v>991</v>
      </c>
      <c r="C500" s="10">
        <v>0</v>
      </c>
      <c r="D500" s="10">
        <v>0</v>
      </c>
      <c r="E500" s="10">
        <f t="shared" si="15"/>
        <v>0</v>
      </c>
      <c r="F500" s="10">
        <v>348474.2</v>
      </c>
      <c r="G500" s="10">
        <v>0</v>
      </c>
      <c r="H500" s="10">
        <f t="shared" si="16"/>
        <v>348474.2</v>
      </c>
    </row>
    <row r="501" spans="1:8" x14ac:dyDescent="0.25">
      <c r="A501" s="6" t="s">
        <v>992</v>
      </c>
      <c r="B501" s="6" t="s">
        <v>993</v>
      </c>
      <c r="C501" s="10">
        <v>0</v>
      </c>
      <c r="D501" s="10">
        <v>0</v>
      </c>
      <c r="E501" s="10">
        <f t="shared" si="15"/>
        <v>0</v>
      </c>
      <c r="F501" s="10">
        <v>167544.18</v>
      </c>
      <c r="G501" s="10">
        <v>0</v>
      </c>
      <c r="H501" s="10">
        <f t="shared" si="16"/>
        <v>167544.18</v>
      </c>
    </row>
    <row r="502" spans="1:8" x14ac:dyDescent="0.25">
      <c r="A502" s="6" t="s">
        <v>994</v>
      </c>
      <c r="B502" s="6" t="s">
        <v>995</v>
      </c>
      <c r="C502" s="10">
        <v>0</v>
      </c>
      <c r="D502" s="10">
        <v>0</v>
      </c>
      <c r="E502" s="10">
        <f t="shared" si="15"/>
        <v>0</v>
      </c>
      <c r="F502" s="10">
        <v>104708.2</v>
      </c>
      <c r="G502" s="10">
        <v>0</v>
      </c>
      <c r="H502" s="10">
        <f t="shared" si="16"/>
        <v>104708.2</v>
      </c>
    </row>
    <row r="503" spans="1:8" x14ac:dyDescent="0.25">
      <c r="A503" s="6" t="s">
        <v>996</v>
      </c>
      <c r="B503" s="6" t="s">
        <v>997</v>
      </c>
      <c r="C503" s="10">
        <v>0</v>
      </c>
      <c r="D503" s="10">
        <v>0</v>
      </c>
      <c r="E503" s="10">
        <f t="shared" si="15"/>
        <v>0</v>
      </c>
      <c r="F503" s="10">
        <v>234141.48</v>
      </c>
      <c r="G503" s="10">
        <v>0</v>
      </c>
      <c r="H503" s="10">
        <f t="shared" si="16"/>
        <v>234141.48</v>
      </c>
    </row>
    <row r="504" spans="1:8" x14ac:dyDescent="0.25">
      <c r="A504" s="6" t="s">
        <v>998</v>
      </c>
      <c r="B504" s="6" t="s">
        <v>999</v>
      </c>
      <c r="C504" s="10">
        <v>0</v>
      </c>
      <c r="D504" s="10">
        <v>0</v>
      </c>
      <c r="E504" s="10">
        <f t="shared" si="15"/>
        <v>0</v>
      </c>
      <c r="F504" s="10">
        <v>419994.38</v>
      </c>
      <c r="G504" s="10">
        <v>0</v>
      </c>
      <c r="H504" s="10">
        <f t="shared" si="16"/>
        <v>419994.38</v>
      </c>
    </row>
    <row r="505" spans="1:8" x14ac:dyDescent="0.25">
      <c r="A505" s="6" t="s">
        <v>1000</v>
      </c>
      <c r="B505" s="6" t="s">
        <v>1001</v>
      </c>
      <c r="C505" s="10">
        <v>0</v>
      </c>
      <c r="D505" s="10">
        <v>0</v>
      </c>
      <c r="E505" s="10">
        <f t="shared" si="15"/>
        <v>0</v>
      </c>
      <c r="F505" s="10">
        <v>106312.29</v>
      </c>
      <c r="G505" s="10">
        <v>0</v>
      </c>
      <c r="H505" s="10">
        <f t="shared" si="16"/>
        <v>106312.29</v>
      </c>
    </row>
    <row r="506" spans="1:8" x14ac:dyDescent="0.25">
      <c r="A506" s="6" t="s">
        <v>1002</v>
      </c>
      <c r="B506" s="6" t="s">
        <v>1003</v>
      </c>
      <c r="C506" s="10">
        <v>0</v>
      </c>
      <c r="D506" s="10">
        <v>0</v>
      </c>
      <c r="E506" s="10">
        <f t="shared" si="15"/>
        <v>0</v>
      </c>
      <c r="F506" s="10">
        <v>442009.1</v>
      </c>
      <c r="G506" s="10">
        <v>0</v>
      </c>
      <c r="H506" s="10">
        <f t="shared" si="16"/>
        <v>442009.1</v>
      </c>
    </row>
    <row r="507" spans="1:8" x14ac:dyDescent="0.25">
      <c r="A507" s="6" t="s">
        <v>1004</v>
      </c>
      <c r="B507" s="6" t="s">
        <v>1005</v>
      </c>
      <c r="C507" s="10">
        <v>0</v>
      </c>
      <c r="D507" s="10">
        <v>0</v>
      </c>
      <c r="E507" s="10">
        <f t="shared" si="15"/>
        <v>0</v>
      </c>
      <c r="F507" s="10">
        <v>55202.74</v>
      </c>
      <c r="G507" s="10">
        <v>0</v>
      </c>
      <c r="H507" s="10">
        <f t="shared" si="16"/>
        <v>55202.74</v>
      </c>
    </row>
    <row r="508" spans="1:8" x14ac:dyDescent="0.25">
      <c r="A508" s="6" t="s">
        <v>1006</v>
      </c>
      <c r="B508" s="6" t="s">
        <v>1007</v>
      </c>
      <c r="C508" s="10">
        <v>0</v>
      </c>
      <c r="D508" s="10">
        <v>0</v>
      </c>
      <c r="E508" s="10">
        <f t="shared" si="15"/>
        <v>0</v>
      </c>
      <c r="F508" s="10">
        <v>281489.71999999997</v>
      </c>
      <c r="G508" s="10">
        <v>0</v>
      </c>
      <c r="H508" s="10">
        <f t="shared" si="16"/>
        <v>281489.71999999997</v>
      </c>
    </row>
    <row r="509" spans="1:8" x14ac:dyDescent="0.25">
      <c r="A509" s="6" t="s">
        <v>1008</v>
      </c>
      <c r="B509" s="6" t="s">
        <v>1009</v>
      </c>
      <c r="C509" s="10">
        <v>0</v>
      </c>
      <c r="D509" s="10">
        <v>0</v>
      </c>
      <c r="E509" s="10">
        <f t="shared" si="15"/>
        <v>0</v>
      </c>
      <c r="F509" s="10">
        <v>23508.18</v>
      </c>
      <c r="G509" s="10">
        <v>0</v>
      </c>
      <c r="H509" s="10">
        <f t="shared" si="16"/>
        <v>23508.18</v>
      </c>
    </row>
    <row r="510" spans="1:8" x14ac:dyDescent="0.25">
      <c r="A510" s="6" t="s">
        <v>1010</v>
      </c>
      <c r="B510" s="6" t="s">
        <v>1011</v>
      </c>
      <c r="C510" s="10">
        <v>0</v>
      </c>
      <c r="D510" s="10">
        <v>0</v>
      </c>
      <c r="E510" s="10">
        <f t="shared" si="15"/>
        <v>0</v>
      </c>
      <c r="F510" s="10">
        <v>87948.25</v>
      </c>
      <c r="G510" s="10">
        <v>0</v>
      </c>
      <c r="H510" s="10">
        <f t="shared" si="16"/>
        <v>87948.25</v>
      </c>
    </row>
    <row r="511" spans="1:8" x14ac:dyDescent="0.25">
      <c r="A511" s="6" t="s">
        <v>1012</v>
      </c>
      <c r="B511" s="6" t="s">
        <v>1013</v>
      </c>
      <c r="C511" s="10">
        <v>0</v>
      </c>
      <c r="D511" s="10">
        <v>0</v>
      </c>
      <c r="E511" s="10">
        <f t="shared" si="15"/>
        <v>0</v>
      </c>
      <c r="F511" s="10">
        <v>424861.96</v>
      </c>
      <c r="G511" s="10">
        <v>0</v>
      </c>
      <c r="H511" s="10">
        <f t="shared" si="16"/>
        <v>424861.96</v>
      </c>
    </row>
    <row r="512" spans="1:8" x14ac:dyDescent="0.25">
      <c r="A512" s="6" t="s">
        <v>1014</v>
      </c>
      <c r="B512" s="6" t="s">
        <v>1015</v>
      </c>
      <c r="C512" s="10">
        <v>0</v>
      </c>
      <c r="D512" s="10">
        <v>0</v>
      </c>
      <c r="E512" s="10">
        <f t="shared" si="15"/>
        <v>0</v>
      </c>
      <c r="F512" s="10">
        <v>44140.07</v>
      </c>
      <c r="G512" s="10">
        <v>0</v>
      </c>
      <c r="H512" s="10">
        <f t="shared" si="16"/>
        <v>44140.07</v>
      </c>
    </row>
    <row r="513" spans="1:8" x14ac:dyDescent="0.25">
      <c r="A513" s="6" t="s">
        <v>1016</v>
      </c>
      <c r="B513" s="6" t="s">
        <v>1017</v>
      </c>
      <c r="C513" s="10">
        <v>0</v>
      </c>
      <c r="D513" s="10">
        <v>0</v>
      </c>
      <c r="E513" s="10">
        <f t="shared" si="15"/>
        <v>0</v>
      </c>
      <c r="F513" s="10">
        <v>174513.67</v>
      </c>
      <c r="G513" s="10">
        <v>0</v>
      </c>
      <c r="H513" s="10">
        <f t="shared" si="16"/>
        <v>174513.67</v>
      </c>
    </row>
    <row r="514" spans="1:8" x14ac:dyDescent="0.25">
      <c r="A514" s="6" t="s">
        <v>1018</v>
      </c>
      <c r="B514" s="6" t="s">
        <v>1019</v>
      </c>
      <c r="C514" s="10">
        <v>0</v>
      </c>
      <c r="D514" s="10">
        <v>0</v>
      </c>
      <c r="E514" s="10">
        <f t="shared" si="15"/>
        <v>0</v>
      </c>
      <c r="F514" s="10">
        <v>89497.03</v>
      </c>
      <c r="G514" s="10">
        <v>0</v>
      </c>
      <c r="H514" s="10">
        <f t="shared" si="16"/>
        <v>89497.03</v>
      </c>
    </row>
    <row r="515" spans="1:8" x14ac:dyDescent="0.25">
      <c r="A515" s="6" t="s">
        <v>1020</v>
      </c>
      <c r="B515" s="6" t="s">
        <v>1021</v>
      </c>
      <c r="C515" s="10">
        <v>0</v>
      </c>
      <c r="D515" s="10">
        <v>0</v>
      </c>
      <c r="E515" s="10">
        <f t="shared" si="15"/>
        <v>0</v>
      </c>
      <c r="F515" s="10">
        <v>629687.35</v>
      </c>
      <c r="G515" s="10">
        <v>0</v>
      </c>
      <c r="H515" s="10">
        <f t="shared" si="16"/>
        <v>629687.35</v>
      </c>
    </row>
    <row r="516" spans="1:8" x14ac:dyDescent="0.25">
      <c r="A516" s="6" t="s">
        <v>1022</v>
      </c>
      <c r="B516" s="6" t="s">
        <v>1023</v>
      </c>
      <c r="C516" s="10">
        <v>0</v>
      </c>
      <c r="D516" s="10">
        <v>0</v>
      </c>
      <c r="E516" s="10">
        <f t="shared" si="15"/>
        <v>0</v>
      </c>
      <c r="F516" s="10">
        <v>42038.16</v>
      </c>
      <c r="G516" s="10">
        <v>0</v>
      </c>
      <c r="H516" s="10">
        <f t="shared" si="16"/>
        <v>42038.16</v>
      </c>
    </row>
    <row r="517" spans="1:8" x14ac:dyDescent="0.25">
      <c r="A517" s="6" t="s">
        <v>1024</v>
      </c>
      <c r="B517" s="6" t="s">
        <v>1025</v>
      </c>
      <c r="C517" s="10">
        <v>0</v>
      </c>
      <c r="D517" s="10">
        <v>0</v>
      </c>
      <c r="E517" s="10">
        <f t="shared" si="15"/>
        <v>0</v>
      </c>
      <c r="F517" s="10">
        <v>184470.07</v>
      </c>
      <c r="G517" s="10">
        <v>0</v>
      </c>
      <c r="H517" s="10">
        <f t="shared" si="16"/>
        <v>184470.07</v>
      </c>
    </row>
    <row r="518" spans="1:8" x14ac:dyDescent="0.25">
      <c r="A518" s="6" t="s">
        <v>1026</v>
      </c>
      <c r="B518" s="6" t="s">
        <v>1027</v>
      </c>
      <c r="C518" s="10">
        <v>0</v>
      </c>
      <c r="D518" s="10">
        <v>0</v>
      </c>
      <c r="E518" s="10">
        <f t="shared" si="15"/>
        <v>0</v>
      </c>
      <c r="F518" s="10">
        <v>60900.02</v>
      </c>
      <c r="G518" s="10">
        <v>0</v>
      </c>
      <c r="H518" s="10">
        <f t="shared" si="16"/>
        <v>60900.02</v>
      </c>
    </row>
    <row r="519" spans="1:8" x14ac:dyDescent="0.25">
      <c r="A519" s="6" t="s">
        <v>1028</v>
      </c>
      <c r="B519" s="6" t="s">
        <v>1029</v>
      </c>
      <c r="C519" s="10">
        <v>0</v>
      </c>
      <c r="D519" s="10">
        <v>0</v>
      </c>
      <c r="E519" s="10">
        <f t="shared" si="15"/>
        <v>0</v>
      </c>
      <c r="F519" s="10">
        <v>499313.75</v>
      </c>
      <c r="G519" s="10">
        <v>0</v>
      </c>
      <c r="H519" s="10">
        <f t="shared" si="16"/>
        <v>499313.75</v>
      </c>
    </row>
    <row r="520" spans="1:8" x14ac:dyDescent="0.25">
      <c r="A520" s="6" t="s">
        <v>1030</v>
      </c>
      <c r="B520" s="6" t="s">
        <v>1031</v>
      </c>
      <c r="C520" s="10">
        <v>0</v>
      </c>
      <c r="D520" s="10">
        <v>0</v>
      </c>
      <c r="E520" s="10">
        <f t="shared" ref="E520:E576" si="17">C520-D520</f>
        <v>0</v>
      </c>
      <c r="F520" s="10">
        <v>52049.88</v>
      </c>
      <c r="G520" s="10">
        <v>0</v>
      </c>
      <c r="H520" s="10">
        <f t="shared" ref="H520:H576" si="18">F520-G520</f>
        <v>52049.88</v>
      </c>
    </row>
    <row r="521" spans="1:8" x14ac:dyDescent="0.25">
      <c r="A521" s="6" t="s">
        <v>1032</v>
      </c>
      <c r="B521" s="6" t="s">
        <v>1033</v>
      </c>
      <c r="C521" s="10">
        <v>0</v>
      </c>
      <c r="D521" s="10">
        <v>0</v>
      </c>
      <c r="E521" s="10">
        <f t="shared" si="17"/>
        <v>0</v>
      </c>
      <c r="F521" s="10">
        <v>3746872.04</v>
      </c>
      <c r="G521" s="10">
        <v>3442</v>
      </c>
      <c r="H521" s="10">
        <f t="shared" si="18"/>
        <v>3743430.04</v>
      </c>
    </row>
    <row r="522" spans="1:8" x14ac:dyDescent="0.25">
      <c r="A522" s="6" t="s">
        <v>1034</v>
      </c>
      <c r="B522" s="6" t="s">
        <v>1035</v>
      </c>
      <c r="C522" s="10">
        <v>0</v>
      </c>
      <c r="D522" s="10">
        <v>0</v>
      </c>
      <c r="E522" s="10">
        <f t="shared" si="17"/>
        <v>0</v>
      </c>
      <c r="F522" s="10">
        <v>290948.3</v>
      </c>
      <c r="G522" s="10">
        <v>0</v>
      </c>
      <c r="H522" s="10">
        <f t="shared" si="18"/>
        <v>290948.3</v>
      </c>
    </row>
    <row r="523" spans="1:8" x14ac:dyDescent="0.25">
      <c r="A523" s="6" t="s">
        <v>1036</v>
      </c>
      <c r="B523" s="6" t="s">
        <v>1037</v>
      </c>
      <c r="C523" s="10">
        <v>0</v>
      </c>
      <c r="D523" s="10">
        <v>0</v>
      </c>
      <c r="E523" s="10">
        <f t="shared" si="17"/>
        <v>0</v>
      </c>
      <c r="F523" s="10">
        <v>333484.28000000003</v>
      </c>
      <c r="G523" s="10">
        <v>0</v>
      </c>
      <c r="H523" s="10">
        <f t="shared" si="18"/>
        <v>333484.28000000003</v>
      </c>
    </row>
    <row r="524" spans="1:8" x14ac:dyDescent="0.25">
      <c r="A524" s="6" t="s">
        <v>1038</v>
      </c>
      <c r="B524" s="6" t="s">
        <v>1039</v>
      </c>
      <c r="C524" s="10">
        <v>0</v>
      </c>
      <c r="D524" s="10">
        <v>0</v>
      </c>
      <c r="E524" s="10">
        <f t="shared" si="17"/>
        <v>0</v>
      </c>
      <c r="F524" s="10">
        <v>6250.41</v>
      </c>
      <c r="G524" s="10">
        <v>0</v>
      </c>
      <c r="H524" s="10">
        <f t="shared" si="18"/>
        <v>6250.41</v>
      </c>
    </row>
    <row r="525" spans="1:8" x14ac:dyDescent="0.25">
      <c r="A525" s="6" t="s">
        <v>1040</v>
      </c>
      <c r="B525" s="6" t="s">
        <v>1041</v>
      </c>
      <c r="C525" s="10">
        <v>0</v>
      </c>
      <c r="D525" s="10">
        <v>0</v>
      </c>
      <c r="E525" s="10">
        <f t="shared" si="17"/>
        <v>0</v>
      </c>
      <c r="F525" s="10">
        <v>187291.05</v>
      </c>
      <c r="G525" s="10">
        <v>0</v>
      </c>
      <c r="H525" s="10">
        <f t="shared" si="18"/>
        <v>187291.05</v>
      </c>
    </row>
    <row r="526" spans="1:8" x14ac:dyDescent="0.25">
      <c r="A526" s="6" t="s">
        <v>1042</v>
      </c>
      <c r="B526" s="6" t="s">
        <v>1043</v>
      </c>
      <c r="C526" s="10">
        <v>0</v>
      </c>
      <c r="D526" s="10">
        <v>0</v>
      </c>
      <c r="E526" s="10">
        <f t="shared" si="17"/>
        <v>0</v>
      </c>
      <c r="F526" s="10">
        <v>408931.71</v>
      </c>
      <c r="G526" s="10">
        <v>0</v>
      </c>
      <c r="H526" s="10">
        <f t="shared" si="18"/>
        <v>408931.71</v>
      </c>
    </row>
    <row r="527" spans="1:8" x14ac:dyDescent="0.25">
      <c r="A527" s="6" t="s">
        <v>1044</v>
      </c>
      <c r="B527" s="6" t="s">
        <v>1045</v>
      </c>
      <c r="C527" s="10">
        <v>0</v>
      </c>
      <c r="D527" s="10">
        <v>0</v>
      </c>
      <c r="E527" s="10">
        <f t="shared" si="17"/>
        <v>0</v>
      </c>
      <c r="F527" s="10">
        <v>13828.34</v>
      </c>
      <c r="G527" s="10">
        <v>0</v>
      </c>
      <c r="H527" s="10">
        <f t="shared" si="18"/>
        <v>13828.34</v>
      </c>
    </row>
    <row r="528" spans="1:8" x14ac:dyDescent="0.25">
      <c r="A528" s="6" t="s">
        <v>1046</v>
      </c>
      <c r="B528" s="6" t="s">
        <v>1047</v>
      </c>
      <c r="C528" s="10">
        <v>0</v>
      </c>
      <c r="D528" s="10">
        <v>0</v>
      </c>
      <c r="E528" s="10">
        <f t="shared" si="17"/>
        <v>0</v>
      </c>
      <c r="F528" s="10">
        <v>66652.61</v>
      </c>
      <c r="G528" s="10">
        <v>0</v>
      </c>
      <c r="H528" s="10">
        <f t="shared" si="18"/>
        <v>66652.61</v>
      </c>
    </row>
    <row r="529" spans="1:8" x14ac:dyDescent="0.25">
      <c r="A529" s="6" t="s">
        <v>1048</v>
      </c>
      <c r="B529" s="6" t="s">
        <v>1049</v>
      </c>
      <c r="C529" s="10">
        <v>0</v>
      </c>
      <c r="D529" s="10">
        <v>0</v>
      </c>
      <c r="E529" s="10">
        <f t="shared" si="17"/>
        <v>0</v>
      </c>
      <c r="F529" s="10">
        <v>90326.73</v>
      </c>
      <c r="G529" s="10">
        <v>0</v>
      </c>
      <c r="H529" s="10">
        <f t="shared" si="18"/>
        <v>90326.73</v>
      </c>
    </row>
    <row r="530" spans="1:8" x14ac:dyDescent="0.25">
      <c r="A530" s="6" t="s">
        <v>1050</v>
      </c>
      <c r="B530" s="6" t="s">
        <v>1051</v>
      </c>
      <c r="C530" s="10">
        <v>0</v>
      </c>
      <c r="D530" s="10">
        <v>0</v>
      </c>
      <c r="E530" s="10">
        <f t="shared" si="17"/>
        <v>0</v>
      </c>
      <c r="F530" s="10">
        <v>18087.47</v>
      </c>
      <c r="G530" s="10">
        <v>0</v>
      </c>
      <c r="H530" s="10">
        <f t="shared" si="18"/>
        <v>18087.47</v>
      </c>
    </row>
    <row r="531" spans="1:8" x14ac:dyDescent="0.25">
      <c r="A531" s="6" t="s">
        <v>1052</v>
      </c>
      <c r="B531" s="6" t="s">
        <v>1053</v>
      </c>
      <c r="C531" s="10">
        <v>0</v>
      </c>
      <c r="D531" s="10">
        <v>0</v>
      </c>
      <c r="E531" s="10">
        <f t="shared" si="17"/>
        <v>0</v>
      </c>
      <c r="F531" s="10">
        <v>690476.74</v>
      </c>
      <c r="G531" s="10">
        <v>18259</v>
      </c>
      <c r="H531" s="10">
        <f t="shared" si="18"/>
        <v>672217.74</v>
      </c>
    </row>
    <row r="532" spans="1:8" x14ac:dyDescent="0.25">
      <c r="A532" s="6" t="s">
        <v>1054</v>
      </c>
      <c r="B532" s="6" t="s">
        <v>1055</v>
      </c>
      <c r="C532" s="10">
        <v>0</v>
      </c>
      <c r="D532" s="10">
        <v>0</v>
      </c>
      <c r="E532" s="10">
        <f t="shared" si="17"/>
        <v>0</v>
      </c>
      <c r="F532" s="10">
        <v>923069.43999999994</v>
      </c>
      <c r="G532" s="10">
        <v>3554</v>
      </c>
      <c r="H532" s="10">
        <f t="shared" si="18"/>
        <v>919515.44</v>
      </c>
    </row>
    <row r="533" spans="1:8" x14ac:dyDescent="0.25">
      <c r="A533" s="6" t="s">
        <v>1056</v>
      </c>
      <c r="B533" s="6" t="s">
        <v>1057</v>
      </c>
      <c r="C533" s="10">
        <v>0</v>
      </c>
      <c r="D533" s="10">
        <v>0</v>
      </c>
      <c r="E533" s="10">
        <f t="shared" si="17"/>
        <v>0</v>
      </c>
      <c r="F533" s="10">
        <v>137730.28</v>
      </c>
      <c r="G533" s="10">
        <v>0</v>
      </c>
      <c r="H533" s="10">
        <f t="shared" si="18"/>
        <v>137730.28</v>
      </c>
    </row>
    <row r="534" spans="1:8" x14ac:dyDescent="0.25">
      <c r="A534" s="6" t="s">
        <v>1058</v>
      </c>
      <c r="B534" s="6" t="s">
        <v>1059</v>
      </c>
      <c r="C534" s="10">
        <v>0</v>
      </c>
      <c r="D534" s="10">
        <v>0</v>
      </c>
      <c r="E534" s="10">
        <f t="shared" si="17"/>
        <v>0</v>
      </c>
      <c r="F534" s="10">
        <v>50003.28</v>
      </c>
      <c r="G534" s="10">
        <v>0</v>
      </c>
      <c r="H534" s="10">
        <f t="shared" si="18"/>
        <v>50003.28</v>
      </c>
    </row>
    <row r="535" spans="1:8" x14ac:dyDescent="0.25">
      <c r="A535" s="6" t="s">
        <v>1060</v>
      </c>
      <c r="B535" s="6" t="s">
        <v>1061</v>
      </c>
      <c r="C535" s="10">
        <v>0</v>
      </c>
      <c r="D535" s="10">
        <v>0</v>
      </c>
      <c r="E535" s="10">
        <f t="shared" si="17"/>
        <v>0</v>
      </c>
      <c r="F535" s="10">
        <v>81531.899999999994</v>
      </c>
      <c r="G535" s="10">
        <v>0</v>
      </c>
      <c r="H535" s="10">
        <f t="shared" si="18"/>
        <v>81531.899999999994</v>
      </c>
    </row>
    <row r="536" spans="1:8" x14ac:dyDescent="0.25">
      <c r="A536" s="6" t="s">
        <v>1062</v>
      </c>
      <c r="B536" s="6" t="s">
        <v>1063</v>
      </c>
      <c r="C536" s="10">
        <v>0</v>
      </c>
      <c r="D536" s="10">
        <v>0</v>
      </c>
      <c r="E536" s="10">
        <f t="shared" si="17"/>
        <v>0</v>
      </c>
      <c r="F536" s="10">
        <v>216994.33</v>
      </c>
      <c r="G536" s="10">
        <v>0</v>
      </c>
      <c r="H536" s="10">
        <f t="shared" si="18"/>
        <v>216994.33</v>
      </c>
    </row>
    <row r="537" spans="1:8" x14ac:dyDescent="0.25">
      <c r="A537" s="6" t="s">
        <v>1064</v>
      </c>
      <c r="B537" s="6" t="s">
        <v>1065</v>
      </c>
      <c r="C537" s="10">
        <v>0</v>
      </c>
      <c r="D537" s="10">
        <v>0</v>
      </c>
      <c r="E537" s="10">
        <f t="shared" si="17"/>
        <v>0</v>
      </c>
      <c r="F537" s="10">
        <v>144478.51</v>
      </c>
      <c r="G537" s="10">
        <v>0</v>
      </c>
      <c r="H537" s="10">
        <f t="shared" si="18"/>
        <v>144478.51</v>
      </c>
    </row>
    <row r="538" spans="1:8" x14ac:dyDescent="0.25">
      <c r="A538" s="6" t="s">
        <v>1066</v>
      </c>
      <c r="B538" s="6" t="s">
        <v>1067</v>
      </c>
      <c r="C538" s="10">
        <v>0</v>
      </c>
      <c r="D538" s="10">
        <v>0</v>
      </c>
      <c r="E538" s="10">
        <f t="shared" si="17"/>
        <v>0</v>
      </c>
      <c r="F538" s="10">
        <v>224904.14</v>
      </c>
      <c r="G538" s="10">
        <v>0</v>
      </c>
      <c r="H538" s="10">
        <f t="shared" si="18"/>
        <v>224904.14</v>
      </c>
    </row>
    <row r="539" spans="1:8" x14ac:dyDescent="0.25">
      <c r="A539" s="6" t="s">
        <v>1068</v>
      </c>
      <c r="B539" s="6" t="s">
        <v>1069</v>
      </c>
      <c r="C539" s="10">
        <v>0</v>
      </c>
      <c r="D539" s="10">
        <v>0</v>
      </c>
      <c r="E539" s="10">
        <f t="shared" si="17"/>
        <v>0</v>
      </c>
      <c r="F539" s="10">
        <v>150784.23000000001</v>
      </c>
      <c r="G539" s="10">
        <v>0</v>
      </c>
      <c r="H539" s="10">
        <f t="shared" si="18"/>
        <v>150784.23000000001</v>
      </c>
    </row>
    <row r="540" spans="1:8" x14ac:dyDescent="0.25">
      <c r="A540" s="6" t="s">
        <v>1070</v>
      </c>
      <c r="B540" s="6" t="s">
        <v>1071</v>
      </c>
      <c r="C540" s="10">
        <v>0</v>
      </c>
      <c r="D540" s="10">
        <v>0</v>
      </c>
      <c r="E540" s="10">
        <f t="shared" si="17"/>
        <v>0</v>
      </c>
      <c r="F540" s="10">
        <v>194260.54</v>
      </c>
      <c r="G540" s="10">
        <v>0</v>
      </c>
      <c r="H540" s="10">
        <f t="shared" si="18"/>
        <v>194260.54</v>
      </c>
    </row>
    <row r="541" spans="1:8" x14ac:dyDescent="0.25">
      <c r="A541" s="6" t="s">
        <v>1072</v>
      </c>
      <c r="B541" s="6" t="s">
        <v>1073</v>
      </c>
      <c r="C541" s="10">
        <v>0</v>
      </c>
      <c r="D541" s="10">
        <v>0</v>
      </c>
      <c r="E541" s="10">
        <f t="shared" si="17"/>
        <v>0</v>
      </c>
      <c r="F541" s="10">
        <v>178496.23</v>
      </c>
      <c r="G541" s="10">
        <v>0</v>
      </c>
      <c r="H541" s="10">
        <f t="shared" si="18"/>
        <v>178496.23</v>
      </c>
    </row>
    <row r="542" spans="1:8" x14ac:dyDescent="0.25">
      <c r="A542" s="6" t="s">
        <v>1074</v>
      </c>
      <c r="B542" s="6" t="s">
        <v>1075</v>
      </c>
      <c r="C542" s="10">
        <v>0</v>
      </c>
      <c r="D542" s="10">
        <v>0</v>
      </c>
      <c r="E542" s="10">
        <f t="shared" si="17"/>
        <v>0</v>
      </c>
      <c r="F542" s="10">
        <v>24835.7</v>
      </c>
      <c r="G542" s="10">
        <v>0</v>
      </c>
      <c r="H542" s="10">
        <f t="shared" si="18"/>
        <v>24835.7</v>
      </c>
    </row>
    <row r="543" spans="1:8" x14ac:dyDescent="0.25">
      <c r="A543" s="6" t="s">
        <v>1076</v>
      </c>
      <c r="B543" s="6" t="s">
        <v>1077</v>
      </c>
      <c r="C543" s="10">
        <v>0</v>
      </c>
      <c r="D543" s="10">
        <v>0</v>
      </c>
      <c r="E543" s="10">
        <f t="shared" si="17"/>
        <v>0</v>
      </c>
      <c r="F543" s="10">
        <v>371152.68</v>
      </c>
      <c r="G543" s="10">
        <v>0</v>
      </c>
      <c r="H543" s="10">
        <f t="shared" si="18"/>
        <v>371152.68</v>
      </c>
    </row>
    <row r="544" spans="1:8" x14ac:dyDescent="0.25">
      <c r="A544" s="6" t="s">
        <v>1078</v>
      </c>
      <c r="B544" s="6" t="s">
        <v>1079</v>
      </c>
      <c r="C544" s="10">
        <v>0</v>
      </c>
      <c r="D544" s="10">
        <v>0</v>
      </c>
      <c r="E544" s="10">
        <f t="shared" si="17"/>
        <v>0</v>
      </c>
      <c r="F544" s="10">
        <v>39438.43</v>
      </c>
      <c r="G544" s="10">
        <v>0</v>
      </c>
      <c r="H544" s="10">
        <f t="shared" si="18"/>
        <v>39438.43</v>
      </c>
    </row>
    <row r="545" spans="1:8" x14ac:dyDescent="0.25">
      <c r="A545" s="6" t="s">
        <v>1080</v>
      </c>
      <c r="B545" s="6" t="s">
        <v>1081</v>
      </c>
      <c r="C545" s="10">
        <v>0</v>
      </c>
      <c r="D545" s="10">
        <v>0</v>
      </c>
      <c r="E545" s="10">
        <f t="shared" si="17"/>
        <v>0</v>
      </c>
      <c r="F545" s="10">
        <v>351129.24</v>
      </c>
      <c r="G545" s="10">
        <v>19256</v>
      </c>
      <c r="H545" s="10">
        <f t="shared" si="18"/>
        <v>331873.24</v>
      </c>
    </row>
    <row r="546" spans="1:8" x14ac:dyDescent="0.25">
      <c r="A546" s="6" t="s">
        <v>1082</v>
      </c>
      <c r="B546" s="6" t="s">
        <v>1083</v>
      </c>
      <c r="C546" s="10">
        <v>0</v>
      </c>
      <c r="D546" s="10">
        <v>0</v>
      </c>
      <c r="E546" s="10">
        <f t="shared" si="17"/>
        <v>0</v>
      </c>
      <c r="F546" s="10">
        <v>460539.08</v>
      </c>
      <c r="G546" s="10">
        <v>0</v>
      </c>
      <c r="H546" s="10">
        <f t="shared" si="18"/>
        <v>460539.08</v>
      </c>
    </row>
    <row r="547" spans="1:8" x14ac:dyDescent="0.25">
      <c r="A547" s="6" t="s">
        <v>1084</v>
      </c>
      <c r="B547" s="6" t="s">
        <v>1085</v>
      </c>
      <c r="C547" s="10">
        <v>0</v>
      </c>
      <c r="D547" s="10">
        <v>0</v>
      </c>
      <c r="E547" s="10">
        <f t="shared" si="17"/>
        <v>0</v>
      </c>
      <c r="F547" s="10">
        <v>86178.22</v>
      </c>
      <c r="G547" s="10">
        <v>0</v>
      </c>
      <c r="H547" s="10">
        <f t="shared" si="18"/>
        <v>86178.22</v>
      </c>
    </row>
    <row r="548" spans="1:8" x14ac:dyDescent="0.25">
      <c r="A548" s="6" t="s">
        <v>1086</v>
      </c>
      <c r="B548" s="6" t="s">
        <v>1087</v>
      </c>
      <c r="C548" s="10">
        <v>0</v>
      </c>
      <c r="D548" s="10">
        <v>0</v>
      </c>
      <c r="E548" s="10">
        <f t="shared" si="17"/>
        <v>0</v>
      </c>
      <c r="F548" s="10">
        <v>49062.96</v>
      </c>
      <c r="G548" s="10">
        <v>0</v>
      </c>
      <c r="H548" s="10">
        <f t="shared" si="18"/>
        <v>49062.96</v>
      </c>
    </row>
    <row r="549" spans="1:8" x14ac:dyDescent="0.25">
      <c r="A549" s="6" t="s">
        <v>1088</v>
      </c>
      <c r="B549" s="6" t="s">
        <v>1089</v>
      </c>
      <c r="C549" s="10">
        <v>0</v>
      </c>
      <c r="D549" s="10">
        <v>0</v>
      </c>
      <c r="E549" s="10">
        <f t="shared" si="17"/>
        <v>0</v>
      </c>
      <c r="F549" s="10">
        <v>353231.15</v>
      </c>
      <c r="G549" s="10">
        <v>0</v>
      </c>
      <c r="H549" s="10">
        <f t="shared" si="18"/>
        <v>353231.15</v>
      </c>
    </row>
    <row r="550" spans="1:8" x14ac:dyDescent="0.25">
      <c r="A550" s="6" t="s">
        <v>1090</v>
      </c>
      <c r="B550" s="6" t="s">
        <v>1091</v>
      </c>
      <c r="C550" s="10">
        <v>0</v>
      </c>
      <c r="D550" s="10">
        <v>0</v>
      </c>
      <c r="E550" s="10">
        <f t="shared" si="17"/>
        <v>0</v>
      </c>
      <c r="F550" s="10">
        <v>57083.39</v>
      </c>
      <c r="G550" s="10">
        <v>0</v>
      </c>
      <c r="H550" s="10">
        <f t="shared" si="18"/>
        <v>57083.39</v>
      </c>
    </row>
    <row r="551" spans="1:8" x14ac:dyDescent="0.25">
      <c r="A551" s="6" t="s">
        <v>1092</v>
      </c>
      <c r="B551" s="6" t="s">
        <v>1093</v>
      </c>
      <c r="C551" s="10">
        <v>0</v>
      </c>
      <c r="D551" s="10">
        <v>0</v>
      </c>
      <c r="E551" s="10">
        <f t="shared" si="17"/>
        <v>0</v>
      </c>
      <c r="F551" s="10">
        <v>558609.68000000005</v>
      </c>
      <c r="G551" s="10">
        <v>0</v>
      </c>
      <c r="H551" s="10">
        <f t="shared" si="18"/>
        <v>558609.68000000005</v>
      </c>
    </row>
    <row r="552" spans="1:8" x14ac:dyDescent="0.25">
      <c r="A552" s="6" t="s">
        <v>1094</v>
      </c>
      <c r="B552" s="6" t="s">
        <v>1095</v>
      </c>
      <c r="C552" s="10">
        <v>0</v>
      </c>
      <c r="D552" s="10">
        <v>0</v>
      </c>
      <c r="E552" s="10">
        <f t="shared" si="17"/>
        <v>0</v>
      </c>
      <c r="F552" s="10">
        <v>353563.03</v>
      </c>
      <c r="G552" s="10">
        <v>0</v>
      </c>
      <c r="H552" s="10">
        <f t="shared" si="18"/>
        <v>353563.03</v>
      </c>
    </row>
    <row r="553" spans="1:8" x14ac:dyDescent="0.25">
      <c r="A553" s="6" t="s">
        <v>1096</v>
      </c>
      <c r="B553" s="6" t="s">
        <v>1097</v>
      </c>
      <c r="C553" s="10">
        <v>0</v>
      </c>
      <c r="D553" s="10">
        <v>0</v>
      </c>
      <c r="E553" s="10">
        <f t="shared" si="17"/>
        <v>0</v>
      </c>
      <c r="F553" s="10">
        <v>55589.93</v>
      </c>
      <c r="G553" s="10">
        <v>0</v>
      </c>
      <c r="H553" s="10">
        <f t="shared" si="18"/>
        <v>55589.93</v>
      </c>
    </row>
    <row r="554" spans="1:8" x14ac:dyDescent="0.25">
      <c r="A554" s="6" t="s">
        <v>1098</v>
      </c>
      <c r="B554" s="6" t="s">
        <v>1099</v>
      </c>
      <c r="C554" s="10">
        <v>0</v>
      </c>
      <c r="D554" s="10">
        <v>0</v>
      </c>
      <c r="E554" s="10">
        <f t="shared" si="17"/>
        <v>0</v>
      </c>
      <c r="F554" s="10">
        <v>108414.2</v>
      </c>
      <c r="G554" s="10">
        <v>0</v>
      </c>
      <c r="H554" s="10">
        <f t="shared" si="18"/>
        <v>108414.2</v>
      </c>
    </row>
    <row r="555" spans="1:8" x14ac:dyDescent="0.25">
      <c r="A555" s="6" t="s">
        <v>1100</v>
      </c>
      <c r="B555" s="6" t="s">
        <v>1101</v>
      </c>
      <c r="C555" s="10">
        <v>0</v>
      </c>
      <c r="D555" s="10">
        <v>0</v>
      </c>
      <c r="E555" s="10">
        <f t="shared" si="17"/>
        <v>0</v>
      </c>
      <c r="F555" s="10">
        <v>634167.73</v>
      </c>
      <c r="G555" s="10">
        <v>0</v>
      </c>
      <c r="H555" s="10">
        <f t="shared" si="18"/>
        <v>634167.73</v>
      </c>
    </row>
    <row r="556" spans="1:8" x14ac:dyDescent="0.25">
      <c r="A556" s="6" t="s">
        <v>1102</v>
      </c>
      <c r="B556" s="6" t="s">
        <v>1103</v>
      </c>
      <c r="C556" s="10">
        <v>0</v>
      </c>
      <c r="D556" s="10">
        <v>0</v>
      </c>
      <c r="E556" s="10">
        <f t="shared" si="17"/>
        <v>0</v>
      </c>
      <c r="F556" s="10">
        <v>318826.23999999999</v>
      </c>
      <c r="G556" s="10">
        <v>0</v>
      </c>
      <c r="H556" s="10">
        <f t="shared" si="18"/>
        <v>318826.23999999999</v>
      </c>
    </row>
    <row r="557" spans="1:8" x14ac:dyDescent="0.25">
      <c r="A557" s="6" t="s">
        <v>1104</v>
      </c>
      <c r="B557" s="6" t="s">
        <v>1105</v>
      </c>
      <c r="C557" s="10">
        <v>0</v>
      </c>
      <c r="D557" s="10">
        <v>0</v>
      </c>
      <c r="E557" s="10">
        <f t="shared" si="17"/>
        <v>0</v>
      </c>
      <c r="F557" s="10">
        <v>1673450.55</v>
      </c>
      <c r="G557" s="10">
        <v>0</v>
      </c>
      <c r="H557" s="10">
        <f t="shared" si="18"/>
        <v>1673450.55</v>
      </c>
    </row>
    <row r="558" spans="1:8" x14ac:dyDescent="0.25">
      <c r="A558" s="6" t="s">
        <v>1106</v>
      </c>
      <c r="B558" s="6" t="s">
        <v>1107</v>
      </c>
      <c r="C558" s="10">
        <v>0</v>
      </c>
      <c r="D558" s="10">
        <v>0</v>
      </c>
      <c r="E558" s="10">
        <f t="shared" si="17"/>
        <v>0</v>
      </c>
      <c r="F558" s="10">
        <v>22678.48</v>
      </c>
      <c r="G558" s="10">
        <v>0</v>
      </c>
      <c r="H558" s="10">
        <f t="shared" si="18"/>
        <v>22678.48</v>
      </c>
    </row>
    <row r="559" spans="1:8" x14ac:dyDescent="0.25">
      <c r="A559" s="6" t="s">
        <v>1108</v>
      </c>
      <c r="B559" s="6" t="s">
        <v>1109</v>
      </c>
      <c r="C559" s="10">
        <v>0</v>
      </c>
      <c r="D559" s="10">
        <v>0</v>
      </c>
      <c r="E559" s="10">
        <f t="shared" si="17"/>
        <v>0</v>
      </c>
      <c r="F559" s="10">
        <v>667466.38</v>
      </c>
      <c r="G559" s="10">
        <v>0</v>
      </c>
      <c r="H559" s="10">
        <f t="shared" si="18"/>
        <v>667466.38</v>
      </c>
    </row>
    <row r="560" spans="1:8" x14ac:dyDescent="0.25">
      <c r="A560" s="6" t="s">
        <v>1110</v>
      </c>
      <c r="B560" s="6" t="s">
        <v>1111</v>
      </c>
      <c r="C560" s="10">
        <v>0</v>
      </c>
      <c r="D560" s="10">
        <v>0</v>
      </c>
      <c r="E560" s="10">
        <f t="shared" si="17"/>
        <v>0</v>
      </c>
      <c r="F560" s="10">
        <v>326570.11</v>
      </c>
      <c r="G560" s="10">
        <v>0</v>
      </c>
      <c r="H560" s="10">
        <f t="shared" si="18"/>
        <v>326570.11</v>
      </c>
    </row>
    <row r="561" spans="1:8" x14ac:dyDescent="0.25">
      <c r="A561" s="6" t="s">
        <v>1112</v>
      </c>
      <c r="B561" s="6" t="s">
        <v>1113</v>
      </c>
      <c r="C561" s="10">
        <v>0</v>
      </c>
      <c r="D561" s="10">
        <v>0</v>
      </c>
      <c r="E561" s="10">
        <f t="shared" si="17"/>
        <v>0</v>
      </c>
      <c r="F561" s="10">
        <v>189116.4</v>
      </c>
      <c r="G561" s="10">
        <v>0</v>
      </c>
      <c r="H561" s="10">
        <f t="shared" si="18"/>
        <v>189116.4</v>
      </c>
    </row>
    <row r="562" spans="1:8" x14ac:dyDescent="0.25">
      <c r="A562" s="6" t="s">
        <v>1114</v>
      </c>
      <c r="B562" s="6" t="s">
        <v>1115</v>
      </c>
      <c r="C562" s="10">
        <v>0</v>
      </c>
      <c r="D562" s="10">
        <v>0</v>
      </c>
      <c r="E562" s="10">
        <f t="shared" si="17"/>
        <v>0</v>
      </c>
      <c r="F562" s="10">
        <v>16925.89</v>
      </c>
      <c r="G562" s="10">
        <v>0</v>
      </c>
      <c r="H562" s="10">
        <f t="shared" si="18"/>
        <v>16925.89</v>
      </c>
    </row>
    <row r="563" spans="1:8" x14ac:dyDescent="0.25">
      <c r="A563" s="6" t="s">
        <v>1116</v>
      </c>
      <c r="B563" s="6" t="s">
        <v>1117</v>
      </c>
      <c r="C563" s="10">
        <v>0</v>
      </c>
      <c r="D563" s="10">
        <v>0</v>
      </c>
      <c r="E563" s="10">
        <f t="shared" si="17"/>
        <v>0</v>
      </c>
      <c r="F563" s="10">
        <v>804366.96</v>
      </c>
      <c r="G563" s="10">
        <v>0</v>
      </c>
      <c r="H563" s="10">
        <f t="shared" si="18"/>
        <v>804366.96</v>
      </c>
    </row>
    <row r="564" spans="1:8" x14ac:dyDescent="0.25">
      <c r="A564" s="6" t="s">
        <v>1118</v>
      </c>
      <c r="B564" s="6" t="s">
        <v>1119</v>
      </c>
      <c r="C564" s="10">
        <v>0</v>
      </c>
      <c r="D564" s="10">
        <v>0</v>
      </c>
      <c r="E564" s="10">
        <f t="shared" si="17"/>
        <v>0</v>
      </c>
      <c r="F564" s="10">
        <v>76111.19</v>
      </c>
      <c r="G564" s="10">
        <v>0</v>
      </c>
      <c r="H564" s="10">
        <f t="shared" si="18"/>
        <v>76111.19</v>
      </c>
    </row>
    <row r="565" spans="1:8" x14ac:dyDescent="0.25">
      <c r="A565" s="6" t="s">
        <v>1120</v>
      </c>
      <c r="B565" s="6" t="s">
        <v>1121</v>
      </c>
      <c r="C565" s="10">
        <v>0</v>
      </c>
      <c r="D565" s="10">
        <v>0</v>
      </c>
      <c r="E565" s="10">
        <f t="shared" si="17"/>
        <v>0</v>
      </c>
      <c r="F565" s="10">
        <v>1275913.3999999999</v>
      </c>
      <c r="G565" s="10">
        <v>0</v>
      </c>
      <c r="H565" s="10">
        <f t="shared" si="18"/>
        <v>1275913.3999999999</v>
      </c>
    </row>
    <row r="566" spans="1:8" x14ac:dyDescent="0.25">
      <c r="A566" s="6" t="s">
        <v>1122</v>
      </c>
      <c r="B566" s="6" t="s">
        <v>1123</v>
      </c>
      <c r="C566" s="10">
        <v>0</v>
      </c>
      <c r="D566" s="10">
        <v>0</v>
      </c>
      <c r="E566" s="10">
        <f t="shared" si="17"/>
        <v>0</v>
      </c>
      <c r="F566" s="10">
        <v>357711.53</v>
      </c>
      <c r="G566" s="10">
        <v>0</v>
      </c>
      <c r="H566" s="10">
        <f t="shared" si="18"/>
        <v>357711.53</v>
      </c>
    </row>
    <row r="567" spans="1:8" x14ac:dyDescent="0.25">
      <c r="A567" s="6" t="s">
        <v>1124</v>
      </c>
      <c r="B567" s="6" t="s">
        <v>1125</v>
      </c>
      <c r="C567" s="10">
        <v>0</v>
      </c>
      <c r="D567" s="10">
        <v>0</v>
      </c>
      <c r="E567" s="10">
        <f t="shared" si="17"/>
        <v>0</v>
      </c>
      <c r="F567" s="10">
        <v>163395.68</v>
      </c>
      <c r="G567" s="10">
        <v>9974</v>
      </c>
      <c r="H567" s="10">
        <f t="shared" si="18"/>
        <v>153421.68</v>
      </c>
    </row>
    <row r="568" spans="1:8" x14ac:dyDescent="0.25">
      <c r="A568" s="6" t="s">
        <v>1126</v>
      </c>
      <c r="B568" s="6" t="s">
        <v>1127</v>
      </c>
      <c r="C568" s="10">
        <v>0</v>
      </c>
      <c r="D568" s="10">
        <v>0</v>
      </c>
      <c r="E568" s="10">
        <f t="shared" si="17"/>
        <v>0</v>
      </c>
      <c r="F568" s="10">
        <v>93037.08</v>
      </c>
      <c r="G568" s="10">
        <v>0</v>
      </c>
      <c r="H568" s="10">
        <f t="shared" si="18"/>
        <v>93037.08</v>
      </c>
    </row>
    <row r="569" spans="1:8" x14ac:dyDescent="0.25">
      <c r="A569" s="6" t="s">
        <v>1128</v>
      </c>
      <c r="B569" s="6" t="s">
        <v>1129</v>
      </c>
      <c r="C569" s="10">
        <v>0</v>
      </c>
      <c r="D569" s="10">
        <v>0</v>
      </c>
      <c r="E569" s="10">
        <f t="shared" si="17"/>
        <v>0</v>
      </c>
      <c r="F569" s="10">
        <v>68865.14</v>
      </c>
      <c r="G569" s="10">
        <v>0</v>
      </c>
      <c r="H569" s="10">
        <f t="shared" si="18"/>
        <v>68865.14</v>
      </c>
    </row>
    <row r="570" spans="1:8" x14ac:dyDescent="0.25">
      <c r="A570" s="6" t="s">
        <v>1130</v>
      </c>
      <c r="B570" s="6" t="s">
        <v>1131</v>
      </c>
      <c r="C570" s="10">
        <v>0</v>
      </c>
      <c r="D570" s="10">
        <v>0</v>
      </c>
      <c r="E570" s="10">
        <f t="shared" si="17"/>
        <v>0</v>
      </c>
      <c r="F570" s="10">
        <v>66099.47</v>
      </c>
      <c r="G570" s="10">
        <v>0</v>
      </c>
      <c r="H570" s="10">
        <f t="shared" si="18"/>
        <v>66099.47</v>
      </c>
    </row>
    <row r="571" spans="1:8" x14ac:dyDescent="0.25">
      <c r="A571" s="6" t="s">
        <v>1132</v>
      </c>
      <c r="B571" s="6" t="s">
        <v>1133</v>
      </c>
      <c r="C571" s="10">
        <v>0</v>
      </c>
      <c r="D571" s="10">
        <v>0</v>
      </c>
      <c r="E571" s="10">
        <f t="shared" si="17"/>
        <v>0</v>
      </c>
      <c r="F571" s="10">
        <v>2570080.2000000002</v>
      </c>
      <c r="G571" s="10">
        <v>0</v>
      </c>
      <c r="H571" s="10">
        <f t="shared" si="18"/>
        <v>2570080.2000000002</v>
      </c>
    </row>
    <row r="572" spans="1:8" x14ac:dyDescent="0.25">
      <c r="A572" s="6" t="s">
        <v>1134</v>
      </c>
      <c r="B572" s="6" t="s">
        <v>1135</v>
      </c>
      <c r="C572" s="10">
        <v>0</v>
      </c>
      <c r="D572" s="10">
        <v>0</v>
      </c>
      <c r="E572" s="10">
        <f t="shared" si="17"/>
        <v>0</v>
      </c>
      <c r="F572" s="10">
        <v>173905.22</v>
      </c>
      <c r="G572" s="10">
        <v>0</v>
      </c>
      <c r="H572" s="10">
        <f t="shared" si="18"/>
        <v>173905.22</v>
      </c>
    </row>
    <row r="573" spans="1:8" x14ac:dyDescent="0.25">
      <c r="A573" s="6" t="s">
        <v>1136</v>
      </c>
      <c r="B573" s="6" t="s">
        <v>1137</v>
      </c>
      <c r="C573" s="10">
        <v>0</v>
      </c>
      <c r="D573" s="10">
        <v>0</v>
      </c>
      <c r="E573" s="10">
        <f t="shared" si="17"/>
        <v>0</v>
      </c>
      <c r="F573" s="10">
        <v>187069.8</v>
      </c>
      <c r="G573" s="10">
        <v>0</v>
      </c>
      <c r="H573" s="10">
        <f t="shared" si="18"/>
        <v>187069.8</v>
      </c>
    </row>
    <row r="574" spans="1:8" x14ac:dyDescent="0.25">
      <c r="A574" s="6" t="s">
        <v>1138</v>
      </c>
      <c r="B574" s="6" t="s">
        <v>1139</v>
      </c>
      <c r="C574" s="10">
        <v>0</v>
      </c>
      <c r="D574" s="10">
        <v>0</v>
      </c>
      <c r="E574" s="10">
        <f t="shared" si="17"/>
        <v>0</v>
      </c>
      <c r="F574" s="10">
        <v>93756.15</v>
      </c>
      <c r="G574" s="10">
        <v>0</v>
      </c>
      <c r="H574" s="10">
        <f t="shared" si="18"/>
        <v>93756.15</v>
      </c>
    </row>
    <row r="575" spans="1:8" x14ac:dyDescent="0.25">
      <c r="A575" s="6" t="s">
        <v>1140</v>
      </c>
      <c r="B575" s="6" t="s">
        <v>1141</v>
      </c>
      <c r="C575" s="10">
        <v>0</v>
      </c>
      <c r="D575" s="10">
        <v>0</v>
      </c>
      <c r="E575" s="10">
        <f t="shared" si="17"/>
        <v>0</v>
      </c>
      <c r="F575" s="10">
        <v>80425.63</v>
      </c>
      <c r="G575" s="10">
        <v>0</v>
      </c>
      <c r="H575" s="10">
        <f t="shared" si="18"/>
        <v>80425.63</v>
      </c>
    </row>
    <row r="576" spans="1:8" x14ac:dyDescent="0.25">
      <c r="A576" s="6" t="s">
        <v>1142</v>
      </c>
      <c r="B576" s="6" t="s">
        <v>1143</v>
      </c>
      <c r="C576" s="10">
        <v>0</v>
      </c>
      <c r="D576" s="10">
        <v>0</v>
      </c>
      <c r="E576" s="10">
        <f t="shared" si="17"/>
        <v>0</v>
      </c>
      <c r="F576" s="10">
        <v>1222038.18</v>
      </c>
      <c r="G576" s="10">
        <v>0</v>
      </c>
      <c r="H576" s="10">
        <f t="shared" si="18"/>
        <v>1222038.18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sqref="A1:H2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4" t="s">
        <v>1150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5" t="s">
        <v>2</v>
      </c>
      <c r="D4" s="16"/>
      <c r="E4" s="17"/>
      <c r="F4" s="15" t="s">
        <v>3</v>
      </c>
      <c r="G4" s="16"/>
      <c r="H4" s="17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0</v>
      </c>
      <c r="D6" s="5">
        <f t="shared" ref="D6:E6" si="0">SUM(D7:D576)</f>
        <v>0</v>
      </c>
      <c r="E6" s="5">
        <f t="shared" si="0"/>
        <v>0</v>
      </c>
      <c r="F6" s="5">
        <f t="shared" ref="F6" si="1">SUM(F7:F576)</f>
        <v>228563004.00000003</v>
      </c>
      <c r="G6" s="5">
        <f t="shared" ref="G6" si="2">SUM(G7:G576)</f>
        <v>0</v>
      </c>
      <c r="H6" s="5">
        <f t="shared" ref="H6" si="3">SUM(H7:H576)</f>
        <v>228563004.00000003</v>
      </c>
    </row>
    <row r="7" spans="1:8" x14ac:dyDescent="0.25">
      <c r="A7" s="6" t="s">
        <v>4</v>
      </c>
      <c r="B7" s="6" t="s">
        <v>5</v>
      </c>
      <c r="C7" s="10">
        <v>0</v>
      </c>
      <c r="D7" s="10">
        <v>0</v>
      </c>
      <c r="E7" s="10">
        <f>C7-D7</f>
        <v>0</v>
      </c>
      <c r="F7" s="10">
        <v>46518.54</v>
      </c>
      <c r="G7" s="10"/>
      <c r="H7" s="10">
        <f>F7</f>
        <v>46518.54</v>
      </c>
    </row>
    <row r="8" spans="1:8" x14ac:dyDescent="0.25">
      <c r="A8" s="6" t="s">
        <v>6</v>
      </c>
      <c r="B8" s="6" t="s">
        <v>7</v>
      </c>
      <c r="C8" s="10">
        <v>0</v>
      </c>
      <c r="D8" s="10">
        <v>0</v>
      </c>
      <c r="E8" s="10">
        <f t="shared" ref="E8:E71" si="4">C8-D8</f>
        <v>0</v>
      </c>
      <c r="F8" s="10">
        <v>2498331.11</v>
      </c>
      <c r="G8" s="10"/>
      <c r="H8" s="10">
        <f t="shared" ref="H8:H71" si="5">F8</f>
        <v>2498331.11</v>
      </c>
    </row>
    <row r="9" spans="1:8" x14ac:dyDescent="0.25">
      <c r="A9" s="6" t="s">
        <v>8</v>
      </c>
      <c r="B9" s="6" t="s">
        <v>9</v>
      </c>
      <c r="C9" s="10">
        <v>0</v>
      </c>
      <c r="D9" s="10">
        <v>0</v>
      </c>
      <c r="E9" s="10">
        <f t="shared" si="4"/>
        <v>0</v>
      </c>
      <c r="F9" s="10">
        <v>140883.14000000001</v>
      </c>
      <c r="G9" s="10"/>
      <c r="H9" s="10">
        <f t="shared" si="5"/>
        <v>140883.14000000001</v>
      </c>
    </row>
    <row r="10" spans="1:8" x14ac:dyDescent="0.25">
      <c r="A10" s="6" t="s">
        <v>10</v>
      </c>
      <c r="B10" s="6" t="s">
        <v>11</v>
      </c>
      <c r="C10" s="10">
        <v>0</v>
      </c>
      <c r="D10" s="10">
        <v>0</v>
      </c>
      <c r="E10" s="10">
        <f t="shared" si="4"/>
        <v>0</v>
      </c>
      <c r="F10" s="10">
        <v>61231.9</v>
      </c>
      <c r="G10" s="10"/>
      <c r="H10" s="10">
        <f t="shared" si="5"/>
        <v>61231.9</v>
      </c>
    </row>
    <row r="11" spans="1:8" x14ac:dyDescent="0.25">
      <c r="A11" s="6" t="s">
        <v>12</v>
      </c>
      <c r="B11" s="6" t="s">
        <v>13</v>
      </c>
      <c r="C11" s="10">
        <v>0</v>
      </c>
      <c r="D11" s="10">
        <v>0</v>
      </c>
      <c r="E11" s="10">
        <f t="shared" si="4"/>
        <v>0</v>
      </c>
      <c r="F11" s="10">
        <v>844137.27</v>
      </c>
      <c r="G11" s="10"/>
      <c r="H11" s="10">
        <f t="shared" si="5"/>
        <v>844137.27</v>
      </c>
    </row>
    <row r="12" spans="1:8" x14ac:dyDescent="0.25">
      <c r="A12" s="6" t="s">
        <v>14</v>
      </c>
      <c r="B12" s="6" t="s">
        <v>15</v>
      </c>
      <c r="C12" s="10">
        <v>0</v>
      </c>
      <c r="D12" s="10">
        <v>0</v>
      </c>
      <c r="E12" s="10">
        <f t="shared" si="4"/>
        <v>0</v>
      </c>
      <c r="F12" s="10">
        <v>1131932.71</v>
      </c>
      <c r="G12" s="10"/>
      <c r="H12" s="10">
        <f t="shared" si="5"/>
        <v>1131932.71</v>
      </c>
    </row>
    <row r="13" spans="1:8" x14ac:dyDescent="0.25">
      <c r="A13" s="6" t="s">
        <v>16</v>
      </c>
      <c r="B13" s="6" t="s">
        <v>17</v>
      </c>
      <c r="C13" s="10">
        <v>0</v>
      </c>
      <c r="D13" s="10">
        <v>0</v>
      </c>
      <c r="E13" s="10">
        <f t="shared" si="4"/>
        <v>0</v>
      </c>
      <c r="F13" s="10">
        <v>132475.51</v>
      </c>
      <c r="G13" s="10"/>
      <c r="H13" s="10">
        <f t="shared" si="5"/>
        <v>132475.51</v>
      </c>
    </row>
    <row r="14" spans="1:8" x14ac:dyDescent="0.25">
      <c r="A14" s="6" t="s">
        <v>18</v>
      </c>
      <c r="B14" s="6" t="s">
        <v>19</v>
      </c>
      <c r="C14" s="10">
        <v>0</v>
      </c>
      <c r="D14" s="10">
        <v>0</v>
      </c>
      <c r="E14" s="10">
        <f t="shared" si="4"/>
        <v>0</v>
      </c>
      <c r="F14" s="10">
        <v>40600.01</v>
      </c>
      <c r="G14" s="10"/>
      <c r="H14" s="10">
        <f t="shared" si="5"/>
        <v>40600.01</v>
      </c>
    </row>
    <row r="15" spans="1:8" x14ac:dyDescent="0.25">
      <c r="A15" s="6" t="s">
        <v>20</v>
      </c>
      <c r="B15" s="6" t="s">
        <v>21</v>
      </c>
      <c r="C15" s="10">
        <v>0</v>
      </c>
      <c r="D15" s="10">
        <v>0</v>
      </c>
      <c r="E15" s="10">
        <f t="shared" si="4"/>
        <v>0</v>
      </c>
      <c r="F15" s="10">
        <v>379283.75</v>
      </c>
      <c r="G15" s="10"/>
      <c r="H15" s="10">
        <f t="shared" si="5"/>
        <v>379283.75</v>
      </c>
    </row>
    <row r="16" spans="1:8" x14ac:dyDescent="0.25">
      <c r="A16" s="6" t="s">
        <v>22</v>
      </c>
      <c r="B16" s="6" t="s">
        <v>23</v>
      </c>
      <c r="C16" s="10">
        <v>0</v>
      </c>
      <c r="D16" s="10">
        <v>0</v>
      </c>
      <c r="E16" s="10">
        <f t="shared" si="4"/>
        <v>0</v>
      </c>
      <c r="F16" s="10">
        <v>745292.28</v>
      </c>
      <c r="G16" s="10"/>
      <c r="H16" s="10">
        <f t="shared" si="5"/>
        <v>745292.28</v>
      </c>
    </row>
    <row r="17" spans="1:8" x14ac:dyDescent="0.25">
      <c r="A17" s="6" t="s">
        <v>24</v>
      </c>
      <c r="B17" s="6" t="s">
        <v>25</v>
      </c>
      <c r="C17" s="10">
        <v>0</v>
      </c>
      <c r="D17" s="10">
        <v>0</v>
      </c>
      <c r="E17" s="10">
        <f t="shared" si="4"/>
        <v>0</v>
      </c>
      <c r="F17" s="10">
        <v>77549.34</v>
      </c>
      <c r="G17" s="10"/>
      <c r="H17" s="10">
        <f t="shared" si="5"/>
        <v>77549.34</v>
      </c>
    </row>
    <row r="18" spans="1:8" x14ac:dyDescent="0.25">
      <c r="A18" s="6" t="s">
        <v>26</v>
      </c>
      <c r="B18" s="6" t="s">
        <v>27</v>
      </c>
      <c r="C18" s="10">
        <v>0</v>
      </c>
      <c r="D18" s="10">
        <v>0</v>
      </c>
      <c r="E18" s="10">
        <f t="shared" si="4"/>
        <v>0</v>
      </c>
      <c r="F18" s="10">
        <v>617629.04</v>
      </c>
      <c r="G18" s="10"/>
      <c r="H18" s="10">
        <f t="shared" si="5"/>
        <v>617629.04</v>
      </c>
    </row>
    <row r="19" spans="1:8" x14ac:dyDescent="0.25">
      <c r="A19" s="6" t="s">
        <v>28</v>
      </c>
      <c r="B19" s="6" t="s">
        <v>29</v>
      </c>
      <c r="C19" s="10">
        <v>0</v>
      </c>
      <c r="D19" s="10">
        <v>0</v>
      </c>
      <c r="E19" s="10">
        <f t="shared" si="4"/>
        <v>0</v>
      </c>
      <c r="F19" s="10">
        <v>168318.57</v>
      </c>
      <c r="G19" s="10"/>
      <c r="H19" s="10">
        <f t="shared" si="5"/>
        <v>168318.57</v>
      </c>
    </row>
    <row r="20" spans="1:8" x14ac:dyDescent="0.25">
      <c r="A20" s="6" t="s">
        <v>30</v>
      </c>
      <c r="B20" s="6" t="s">
        <v>31</v>
      </c>
      <c r="C20" s="10">
        <v>0</v>
      </c>
      <c r="D20" s="10">
        <v>0</v>
      </c>
      <c r="E20" s="10">
        <f t="shared" si="4"/>
        <v>0</v>
      </c>
      <c r="F20" s="10">
        <v>1553309.92</v>
      </c>
      <c r="G20" s="10"/>
      <c r="H20" s="10">
        <f t="shared" si="5"/>
        <v>1553309.92</v>
      </c>
    </row>
    <row r="21" spans="1:8" x14ac:dyDescent="0.25">
      <c r="A21" s="6" t="s">
        <v>32</v>
      </c>
      <c r="B21" s="6" t="s">
        <v>33</v>
      </c>
      <c r="C21" s="10">
        <v>0</v>
      </c>
      <c r="D21" s="10">
        <v>0</v>
      </c>
      <c r="E21" s="10">
        <f t="shared" si="4"/>
        <v>0</v>
      </c>
      <c r="F21" s="10">
        <v>296258.38</v>
      </c>
      <c r="G21" s="10"/>
      <c r="H21" s="10">
        <f t="shared" si="5"/>
        <v>296258.38</v>
      </c>
    </row>
    <row r="22" spans="1:8" x14ac:dyDescent="0.25">
      <c r="A22" s="6" t="s">
        <v>34</v>
      </c>
      <c r="B22" s="6" t="s">
        <v>35</v>
      </c>
      <c r="C22" s="10">
        <v>0</v>
      </c>
      <c r="D22" s="10">
        <v>0</v>
      </c>
      <c r="E22" s="10">
        <f t="shared" si="4"/>
        <v>0</v>
      </c>
      <c r="F22" s="10">
        <v>528961.71</v>
      </c>
      <c r="G22" s="10"/>
      <c r="H22" s="10">
        <f t="shared" si="5"/>
        <v>528961.71</v>
      </c>
    </row>
    <row r="23" spans="1:8" x14ac:dyDescent="0.25">
      <c r="A23" s="6" t="s">
        <v>36</v>
      </c>
      <c r="B23" s="6" t="s">
        <v>37</v>
      </c>
      <c r="C23" s="10">
        <v>0</v>
      </c>
      <c r="D23" s="10">
        <v>0</v>
      </c>
      <c r="E23" s="10">
        <f t="shared" si="4"/>
        <v>0</v>
      </c>
      <c r="F23" s="10">
        <v>199515.31</v>
      </c>
      <c r="G23" s="10"/>
      <c r="H23" s="10">
        <f t="shared" si="5"/>
        <v>199515.31</v>
      </c>
    </row>
    <row r="24" spans="1:8" x14ac:dyDescent="0.25">
      <c r="A24" s="6" t="s">
        <v>38</v>
      </c>
      <c r="B24" s="6" t="s">
        <v>39</v>
      </c>
      <c r="C24" s="10">
        <v>0</v>
      </c>
      <c r="D24" s="10">
        <v>0</v>
      </c>
      <c r="E24" s="10">
        <f t="shared" si="4"/>
        <v>0</v>
      </c>
      <c r="F24" s="10">
        <v>41595.65</v>
      </c>
      <c r="G24" s="10"/>
      <c r="H24" s="10">
        <f t="shared" si="5"/>
        <v>41595.65</v>
      </c>
    </row>
    <row r="25" spans="1:8" x14ac:dyDescent="0.25">
      <c r="A25" s="6" t="s">
        <v>40</v>
      </c>
      <c r="B25" s="6" t="s">
        <v>41</v>
      </c>
      <c r="C25" s="10">
        <v>0</v>
      </c>
      <c r="D25" s="10">
        <v>0</v>
      </c>
      <c r="E25" s="10">
        <f t="shared" si="4"/>
        <v>0</v>
      </c>
      <c r="F25" s="10">
        <v>152333.01</v>
      </c>
      <c r="G25" s="10"/>
      <c r="H25" s="10">
        <f t="shared" si="5"/>
        <v>152333.01</v>
      </c>
    </row>
    <row r="26" spans="1:8" x14ac:dyDescent="0.25">
      <c r="A26" s="6" t="s">
        <v>42</v>
      </c>
      <c r="B26" s="6" t="s">
        <v>43</v>
      </c>
      <c r="C26" s="10">
        <v>0</v>
      </c>
      <c r="D26" s="10">
        <v>0</v>
      </c>
      <c r="E26" s="10">
        <f t="shared" si="4"/>
        <v>0</v>
      </c>
      <c r="F26" s="10">
        <v>268103.88</v>
      </c>
      <c r="G26" s="10"/>
      <c r="H26" s="10">
        <f t="shared" si="5"/>
        <v>268103.88</v>
      </c>
    </row>
    <row r="27" spans="1:8" x14ac:dyDescent="0.25">
      <c r="A27" s="6" t="s">
        <v>44</v>
      </c>
      <c r="B27" s="6" t="s">
        <v>45</v>
      </c>
      <c r="C27" s="10">
        <v>0</v>
      </c>
      <c r="D27" s="10">
        <v>0</v>
      </c>
      <c r="E27" s="10">
        <f t="shared" si="4"/>
        <v>0</v>
      </c>
      <c r="F27" s="10">
        <v>801380.04</v>
      </c>
      <c r="G27" s="10"/>
      <c r="H27" s="10">
        <f t="shared" si="5"/>
        <v>801380.04</v>
      </c>
    </row>
    <row r="28" spans="1:8" x14ac:dyDescent="0.25">
      <c r="A28" s="6" t="s">
        <v>46</v>
      </c>
      <c r="B28" s="6" t="s">
        <v>47</v>
      </c>
      <c r="C28" s="10">
        <v>0</v>
      </c>
      <c r="D28" s="10">
        <v>0</v>
      </c>
      <c r="E28" s="10">
        <f t="shared" si="4"/>
        <v>0</v>
      </c>
      <c r="F28" s="10">
        <v>44416.63</v>
      </c>
      <c r="G28" s="10"/>
      <c r="H28" s="10">
        <f t="shared" si="5"/>
        <v>44416.63</v>
      </c>
    </row>
    <row r="29" spans="1:8" x14ac:dyDescent="0.25">
      <c r="A29" s="6" t="s">
        <v>48</v>
      </c>
      <c r="B29" s="6" t="s">
        <v>49</v>
      </c>
      <c r="C29" s="10">
        <v>0</v>
      </c>
      <c r="D29" s="10">
        <v>0</v>
      </c>
      <c r="E29" s="10">
        <f t="shared" si="4"/>
        <v>0</v>
      </c>
      <c r="F29" s="10">
        <v>1486933.88</v>
      </c>
      <c r="G29" s="10"/>
      <c r="H29" s="10">
        <f t="shared" si="5"/>
        <v>1486933.88</v>
      </c>
    </row>
    <row r="30" spans="1:8" x14ac:dyDescent="0.25">
      <c r="A30" s="6" t="s">
        <v>50</v>
      </c>
      <c r="B30" s="6" t="s">
        <v>51</v>
      </c>
      <c r="C30" s="10">
        <v>0</v>
      </c>
      <c r="D30" s="10">
        <v>0</v>
      </c>
      <c r="E30" s="10">
        <f t="shared" si="4"/>
        <v>0</v>
      </c>
      <c r="F30" s="10">
        <v>201561.9</v>
      </c>
      <c r="G30" s="10"/>
      <c r="H30" s="10">
        <f t="shared" si="5"/>
        <v>201561.9</v>
      </c>
    </row>
    <row r="31" spans="1:8" x14ac:dyDescent="0.25">
      <c r="A31" s="6" t="s">
        <v>52</v>
      </c>
      <c r="B31" s="6" t="s">
        <v>53</v>
      </c>
      <c r="C31" s="10">
        <v>0</v>
      </c>
      <c r="D31" s="10">
        <v>0</v>
      </c>
      <c r="E31" s="10">
        <f t="shared" si="4"/>
        <v>0</v>
      </c>
      <c r="F31" s="10">
        <v>628138.57999999996</v>
      </c>
      <c r="G31" s="10"/>
      <c r="H31" s="10">
        <f t="shared" si="5"/>
        <v>628138.57999999996</v>
      </c>
    </row>
    <row r="32" spans="1:8" x14ac:dyDescent="0.25">
      <c r="A32" s="6" t="s">
        <v>54</v>
      </c>
      <c r="B32" s="6" t="s">
        <v>55</v>
      </c>
      <c r="C32" s="10">
        <v>0</v>
      </c>
      <c r="D32" s="10">
        <v>0</v>
      </c>
      <c r="E32" s="10">
        <f t="shared" si="4"/>
        <v>0</v>
      </c>
      <c r="F32" s="10">
        <v>499756.25</v>
      </c>
      <c r="G32" s="10"/>
      <c r="H32" s="10">
        <f t="shared" si="5"/>
        <v>499756.25</v>
      </c>
    </row>
    <row r="33" spans="1:8" x14ac:dyDescent="0.25">
      <c r="A33" s="6" t="s">
        <v>56</v>
      </c>
      <c r="B33" s="6" t="s">
        <v>57</v>
      </c>
      <c r="C33" s="10">
        <v>0</v>
      </c>
      <c r="D33" s="10">
        <v>0</v>
      </c>
      <c r="E33" s="10">
        <f t="shared" si="4"/>
        <v>0</v>
      </c>
      <c r="F33" s="10">
        <v>120527.82</v>
      </c>
      <c r="G33" s="10"/>
      <c r="H33" s="10">
        <f t="shared" si="5"/>
        <v>120527.82</v>
      </c>
    </row>
    <row r="34" spans="1:8" x14ac:dyDescent="0.25">
      <c r="A34" s="6" t="s">
        <v>58</v>
      </c>
      <c r="B34" s="6" t="s">
        <v>59</v>
      </c>
      <c r="C34" s="10">
        <v>0</v>
      </c>
      <c r="D34" s="10">
        <v>0</v>
      </c>
      <c r="E34" s="10">
        <f t="shared" si="4"/>
        <v>0</v>
      </c>
      <c r="F34" s="10">
        <v>1280393.78</v>
      </c>
      <c r="G34" s="10"/>
      <c r="H34" s="10">
        <f t="shared" si="5"/>
        <v>1280393.78</v>
      </c>
    </row>
    <row r="35" spans="1:8" x14ac:dyDescent="0.25">
      <c r="A35" s="6" t="s">
        <v>60</v>
      </c>
      <c r="B35" s="6" t="s">
        <v>61</v>
      </c>
      <c r="C35" s="10">
        <v>0</v>
      </c>
      <c r="D35" s="10">
        <v>0</v>
      </c>
      <c r="E35" s="10">
        <f t="shared" si="4"/>
        <v>0</v>
      </c>
      <c r="F35" s="10">
        <v>233145.83</v>
      </c>
      <c r="G35" s="10"/>
      <c r="H35" s="10">
        <f t="shared" si="5"/>
        <v>233145.83</v>
      </c>
    </row>
    <row r="36" spans="1:8" x14ac:dyDescent="0.25">
      <c r="A36" s="6" t="s">
        <v>62</v>
      </c>
      <c r="B36" s="6" t="s">
        <v>63</v>
      </c>
      <c r="C36" s="10">
        <v>0</v>
      </c>
      <c r="D36" s="10">
        <v>0</v>
      </c>
      <c r="E36" s="10">
        <f t="shared" si="4"/>
        <v>0</v>
      </c>
      <c r="F36" s="10">
        <v>482885.68</v>
      </c>
      <c r="G36" s="10"/>
      <c r="H36" s="10">
        <f t="shared" si="5"/>
        <v>482885.68</v>
      </c>
    </row>
    <row r="37" spans="1:8" x14ac:dyDescent="0.25">
      <c r="A37" s="6" t="s">
        <v>64</v>
      </c>
      <c r="B37" s="6" t="s">
        <v>65</v>
      </c>
      <c r="C37" s="10">
        <v>0</v>
      </c>
      <c r="D37" s="10">
        <v>0</v>
      </c>
      <c r="E37" s="10">
        <f t="shared" si="4"/>
        <v>0</v>
      </c>
      <c r="F37" s="10">
        <v>397426.53</v>
      </c>
      <c r="G37" s="10"/>
      <c r="H37" s="10">
        <f t="shared" si="5"/>
        <v>397426.53</v>
      </c>
    </row>
    <row r="38" spans="1:8" x14ac:dyDescent="0.25">
      <c r="A38" s="6" t="s">
        <v>66</v>
      </c>
      <c r="B38" s="6" t="s">
        <v>67</v>
      </c>
      <c r="C38" s="10">
        <v>0</v>
      </c>
      <c r="D38" s="10">
        <v>0</v>
      </c>
      <c r="E38" s="10">
        <f t="shared" si="4"/>
        <v>0</v>
      </c>
      <c r="F38" s="10">
        <v>59572.49</v>
      </c>
      <c r="G38" s="10"/>
      <c r="H38" s="10">
        <f t="shared" si="5"/>
        <v>59572.49</v>
      </c>
    </row>
    <row r="39" spans="1:8" x14ac:dyDescent="0.25">
      <c r="A39" s="6" t="s">
        <v>68</v>
      </c>
      <c r="B39" s="6" t="s">
        <v>69</v>
      </c>
      <c r="C39" s="10">
        <v>0</v>
      </c>
      <c r="D39" s="10">
        <v>0</v>
      </c>
      <c r="E39" s="10">
        <f t="shared" si="4"/>
        <v>0</v>
      </c>
      <c r="F39" s="10">
        <v>162012.85</v>
      </c>
      <c r="G39" s="10"/>
      <c r="H39" s="10">
        <f t="shared" si="5"/>
        <v>162012.85</v>
      </c>
    </row>
    <row r="40" spans="1:8" x14ac:dyDescent="0.25">
      <c r="A40" s="6" t="s">
        <v>70</v>
      </c>
      <c r="B40" s="6" t="s">
        <v>71</v>
      </c>
      <c r="C40" s="10">
        <v>0</v>
      </c>
      <c r="D40" s="10">
        <v>0</v>
      </c>
      <c r="E40" s="10">
        <f t="shared" si="4"/>
        <v>0</v>
      </c>
      <c r="F40" s="10">
        <v>71243.61</v>
      </c>
      <c r="G40" s="10"/>
      <c r="H40" s="10">
        <f t="shared" si="5"/>
        <v>71243.61</v>
      </c>
    </row>
    <row r="41" spans="1:8" x14ac:dyDescent="0.25">
      <c r="A41" s="6" t="s">
        <v>72</v>
      </c>
      <c r="B41" s="6" t="s">
        <v>73</v>
      </c>
      <c r="C41" s="10">
        <v>0</v>
      </c>
      <c r="D41" s="10">
        <v>0</v>
      </c>
      <c r="E41" s="10">
        <f t="shared" si="4"/>
        <v>0</v>
      </c>
      <c r="F41" s="10">
        <v>36340.879999999997</v>
      </c>
      <c r="G41" s="10"/>
      <c r="H41" s="10">
        <f t="shared" si="5"/>
        <v>36340.879999999997</v>
      </c>
    </row>
    <row r="42" spans="1:8" x14ac:dyDescent="0.25">
      <c r="A42" s="6" t="s">
        <v>74</v>
      </c>
      <c r="B42" s="6" t="s">
        <v>75</v>
      </c>
      <c r="C42" s="10">
        <v>0</v>
      </c>
      <c r="D42" s="10">
        <v>0</v>
      </c>
      <c r="E42" s="10">
        <f t="shared" si="4"/>
        <v>0</v>
      </c>
      <c r="F42" s="10">
        <v>290727.05</v>
      </c>
      <c r="G42" s="10"/>
      <c r="H42" s="10">
        <f t="shared" si="5"/>
        <v>290727.05</v>
      </c>
    </row>
    <row r="43" spans="1:8" x14ac:dyDescent="0.25">
      <c r="A43" s="6" t="s">
        <v>76</v>
      </c>
      <c r="B43" s="6" t="s">
        <v>77</v>
      </c>
      <c r="C43" s="10">
        <v>0</v>
      </c>
      <c r="D43" s="10">
        <v>0</v>
      </c>
      <c r="E43" s="10">
        <f t="shared" si="4"/>
        <v>0</v>
      </c>
      <c r="F43" s="10">
        <v>244706.33</v>
      </c>
      <c r="G43" s="10"/>
      <c r="H43" s="10">
        <f t="shared" si="5"/>
        <v>244706.33</v>
      </c>
    </row>
    <row r="44" spans="1:8" x14ac:dyDescent="0.25">
      <c r="A44" s="6" t="s">
        <v>78</v>
      </c>
      <c r="B44" s="6" t="s">
        <v>79</v>
      </c>
      <c r="C44" s="10">
        <v>0</v>
      </c>
      <c r="D44" s="10">
        <v>0</v>
      </c>
      <c r="E44" s="10">
        <f t="shared" si="4"/>
        <v>0</v>
      </c>
      <c r="F44" s="10">
        <v>104265.69</v>
      </c>
      <c r="G44" s="10"/>
      <c r="H44" s="10">
        <f t="shared" si="5"/>
        <v>104265.69</v>
      </c>
    </row>
    <row r="45" spans="1:8" x14ac:dyDescent="0.25">
      <c r="A45" s="6" t="s">
        <v>80</v>
      </c>
      <c r="B45" s="6" t="s">
        <v>81</v>
      </c>
      <c r="C45" s="10">
        <v>0</v>
      </c>
      <c r="D45" s="10">
        <v>0</v>
      </c>
      <c r="E45" s="10">
        <f t="shared" si="4"/>
        <v>0</v>
      </c>
      <c r="F45" s="10">
        <v>4331755.57</v>
      </c>
      <c r="G45" s="10"/>
      <c r="H45" s="10">
        <f t="shared" si="5"/>
        <v>4331755.57</v>
      </c>
    </row>
    <row r="46" spans="1:8" x14ac:dyDescent="0.25">
      <c r="A46" s="6" t="s">
        <v>82</v>
      </c>
      <c r="B46" s="6" t="s">
        <v>83</v>
      </c>
      <c r="C46" s="10">
        <v>0</v>
      </c>
      <c r="D46" s="10">
        <v>0</v>
      </c>
      <c r="E46" s="10">
        <f t="shared" si="4"/>
        <v>0</v>
      </c>
      <c r="F46" s="10">
        <v>353175.84</v>
      </c>
      <c r="G46" s="10"/>
      <c r="H46" s="10">
        <f t="shared" si="5"/>
        <v>353175.84</v>
      </c>
    </row>
    <row r="47" spans="1:8" x14ac:dyDescent="0.25">
      <c r="A47" s="6" t="s">
        <v>84</v>
      </c>
      <c r="B47" s="6" t="s">
        <v>85</v>
      </c>
      <c r="C47" s="10">
        <v>0</v>
      </c>
      <c r="D47" s="10">
        <v>0</v>
      </c>
      <c r="E47" s="10">
        <f t="shared" si="4"/>
        <v>0</v>
      </c>
      <c r="F47" s="10">
        <v>1753986.81</v>
      </c>
      <c r="G47" s="10"/>
      <c r="H47" s="10">
        <f t="shared" si="5"/>
        <v>1753986.81</v>
      </c>
    </row>
    <row r="48" spans="1:8" x14ac:dyDescent="0.25">
      <c r="A48" s="6" t="s">
        <v>86</v>
      </c>
      <c r="B48" s="6" t="s">
        <v>87</v>
      </c>
      <c r="C48" s="10">
        <v>0</v>
      </c>
      <c r="D48" s="10">
        <v>0</v>
      </c>
      <c r="E48" s="10">
        <f t="shared" si="4"/>
        <v>0</v>
      </c>
      <c r="F48" s="10">
        <v>463802.57</v>
      </c>
      <c r="G48" s="10"/>
      <c r="H48" s="10">
        <f t="shared" si="5"/>
        <v>463802.57</v>
      </c>
    </row>
    <row r="49" spans="1:8" x14ac:dyDescent="0.25">
      <c r="A49" s="6" t="s">
        <v>88</v>
      </c>
      <c r="B49" s="6" t="s">
        <v>89</v>
      </c>
      <c r="C49" s="10">
        <v>0</v>
      </c>
      <c r="D49" s="10">
        <v>0</v>
      </c>
      <c r="E49" s="10">
        <f t="shared" si="4"/>
        <v>0</v>
      </c>
      <c r="F49" s="10">
        <v>6281938.8799999999</v>
      </c>
      <c r="G49" s="10"/>
      <c r="H49" s="10">
        <f t="shared" si="5"/>
        <v>6281938.8799999999</v>
      </c>
    </row>
    <row r="50" spans="1:8" x14ac:dyDescent="0.25">
      <c r="A50" s="6" t="s">
        <v>90</v>
      </c>
      <c r="B50" s="6" t="s">
        <v>91</v>
      </c>
      <c r="C50" s="10">
        <v>0</v>
      </c>
      <c r="D50" s="10">
        <v>0</v>
      </c>
      <c r="E50" s="10">
        <f t="shared" si="4"/>
        <v>0</v>
      </c>
      <c r="F50" s="10">
        <v>2264197.29</v>
      </c>
      <c r="G50" s="10"/>
      <c r="H50" s="10">
        <f t="shared" si="5"/>
        <v>2264197.29</v>
      </c>
    </row>
    <row r="51" spans="1:8" x14ac:dyDescent="0.25">
      <c r="A51" s="6" t="s">
        <v>92</v>
      </c>
      <c r="B51" s="6" t="s">
        <v>93</v>
      </c>
      <c r="C51" s="10">
        <v>0</v>
      </c>
      <c r="D51" s="10">
        <v>0</v>
      </c>
      <c r="E51" s="10">
        <f t="shared" si="4"/>
        <v>0</v>
      </c>
      <c r="F51" s="10">
        <v>436311.83</v>
      </c>
      <c r="G51" s="10"/>
      <c r="H51" s="10">
        <f t="shared" si="5"/>
        <v>436311.83</v>
      </c>
    </row>
    <row r="52" spans="1:8" x14ac:dyDescent="0.25">
      <c r="A52" s="6" t="s">
        <v>94</v>
      </c>
      <c r="B52" s="6" t="s">
        <v>95</v>
      </c>
      <c r="C52" s="10">
        <v>0</v>
      </c>
      <c r="D52" s="10">
        <v>0</v>
      </c>
      <c r="E52" s="10">
        <f t="shared" si="4"/>
        <v>0</v>
      </c>
      <c r="F52" s="10">
        <v>162787.23000000001</v>
      </c>
      <c r="G52" s="10"/>
      <c r="H52" s="10">
        <f t="shared" si="5"/>
        <v>162787.23000000001</v>
      </c>
    </row>
    <row r="53" spans="1:8" x14ac:dyDescent="0.25">
      <c r="A53" s="6" t="s">
        <v>96</v>
      </c>
      <c r="B53" s="6" t="s">
        <v>97</v>
      </c>
      <c r="C53" s="10">
        <v>0</v>
      </c>
      <c r="D53" s="10">
        <v>0</v>
      </c>
      <c r="E53" s="10">
        <f t="shared" si="4"/>
        <v>0</v>
      </c>
      <c r="F53" s="10">
        <v>4480.3900000000003</v>
      </c>
      <c r="G53" s="10"/>
      <c r="H53" s="10">
        <f t="shared" si="5"/>
        <v>4480.3900000000003</v>
      </c>
    </row>
    <row r="54" spans="1:8" x14ac:dyDescent="0.25">
      <c r="A54" s="6" t="s">
        <v>98</v>
      </c>
      <c r="B54" s="6" t="s">
        <v>99</v>
      </c>
      <c r="C54" s="10">
        <v>0</v>
      </c>
      <c r="D54" s="10">
        <v>0</v>
      </c>
      <c r="E54" s="10">
        <f t="shared" si="4"/>
        <v>0</v>
      </c>
      <c r="F54" s="10">
        <v>79264.05</v>
      </c>
      <c r="G54" s="10"/>
      <c r="H54" s="10">
        <f t="shared" si="5"/>
        <v>79264.05</v>
      </c>
    </row>
    <row r="55" spans="1:8" x14ac:dyDescent="0.25">
      <c r="A55" s="6" t="s">
        <v>100</v>
      </c>
      <c r="B55" s="6" t="s">
        <v>101</v>
      </c>
      <c r="C55" s="10">
        <v>0</v>
      </c>
      <c r="D55" s="10">
        <v>0</v>
      </c>
      <c r="E55" s="10">
        <f t="shared" si="4"/>
        <v>0</v>
      </c>
      <c r="F55" s="10">
        <v>65491.02</v>
      </c>
      <c r="G55" s="10"/>
      <c r="H55" s="10">
        <f t="shared" si="5"/>
        <v>65491.02</v>
      </c>
    </row>
    <row r="56" spans="1:8" x14ac:dyDescent="0.25">
      <c r="A56" s="6" t="s">
        <v>102</v>
      </c>
      <c r="B56" s="6" t="s">
        <v>103</v>
      </c>
      <c r="C56" s="10">
        <v>0</v>
      </c>
      <c r="D56" s="10">
        <v>0</v>
      </c>
      <c r="E56" s="10">
        <f t="shared" si="4"/>
        <v>0</v>
      </c>
      <c r="F56" s="10">
        <v>207425.12</v>
      </c>
      <c r="G56" s="10"/>
      <c r="H56" s="10">
        <f t="shared" si="5"/>
        <v>207425.12</v>
      </c>
    </row>
    <row r="57" spans="1:8" x14ac:dyDescent="0.25">
      <c r="A57" s="6" t="s">
        <v>104</v>
      </c>
      <c r="B57" s="6" t="s">
        <v>105</v>
      </c>
      <c r="C57" s="10">
        <v>0</v>
      </c>
      <c r="D57" s="10">
        <v>0</v>
      </c>
      <c r="E57" s="10">
        <f t="shared" si="4"/>
        <v>0</v>
      </c>
      <c r="F57" s="10">
        <v>263512.87</v>
      </c>
      <c r="G57" s="10"/>
      <c r="H57" s="10">
        <f t="shared" si="5"/>
        <v>263512.87</v>
      </c>
    </row>
    <row r="58" spans="1:8" x14ac:dyDescent="0.25">
      <c r="A58" s="6" t="s">
        <v>106</v>
      </c>
      <c r="B58" s="6" t="s">
        <v>107</v>
      </c>
      <c r="C58" s="10">
        <v>0</v>
      </c>
      <c r="D58" s="10">
        <v>0</v>
      </c>
      <c r="E58" s="10">
        <f t="shared" si="4"/>
        <v>0</v>
      </c>
      <c r="F58" s="10">
        <v>331658.94</v>
      </c>
      <c r="G58" s="10"/>
      <c r="H58" s="10">
        <f t="shared" si="5"/>
        <v>331658.94</v>
      </c>
    </row>
    <row r="59" spans="1:8" x14ac:dyDescent="0.25">
      <c r="A59" s="6" t="s">
        <v>108</v>
      </c>
      <c r="B59" s="6" t="s">
        <v>109</v>
      </c>
      <c r="C59" s="10">
        <v>0</v>
      </c>
      <c r="D59" s="10">
        <v>0</v>
      </c>
      <c r="E59" s="10">
        <f t="shared" si="4"/>
        <v>0</v>
      </c>
      <c r="F59" s="10">
        <v>71741.440000000002</v>
      </c>
      <c r="G59" s="10"/>
      <c r="H59" s="10">
        <f t="shared" si="5"/>
        <v>71741.440000000002</v>
      </c>
    </row>
    <row r="60" spans="1:8" x14ac:dyDescent="0.25">
      <c r="A60" s="6" t="s">
        <v>110</v>
      </c>
      <c r="B60" s="6" t="s">
        <v>111</v>
      </c>
      <c r="C60" s="10">
        <v>0</v>
      </c>
      <c r="D60" s="10">
        <v>0</v>
      </c>
      <c r="E60" s="10">
        <f t="shared" si="4"/>
        <v>0</v>
      </c>
      <c r="F60" s="10">
        <v>22346.6</v>
      </c>
      <c r="G60" s="10"/>
      <c r="H60" s="10">
        <f t="shared" si="5"/>
        <v>22346.6</v>
      </c>
    </row>
    <row r="61" spans="1:8" x14ac:dyDescent="0.25">
      <c r="A61" s="6" t="s">
        <v>112</v>
      </c>
      <c r="B61" s="6" t="s">
        <v>113</v>
      </c>
      <c r="C61" s="10">
        <v>0</v>
      </c>
      <c r="D61" s="10">
        <v>0</v>
      </c>
      <c r="E61" s="10">
        <f t="shared" si="4"/>
        <v>0</v>
      </c>
      <c r="F61" s="10">
        <v>206816.67</v>
      </c>
      <c r="G61" s="10"/>
      <c r="H61" s="10">
        <f t="shared" si="5"/>
        <v>206816.67</v>
      </c>
    </row>
    <row r="62" spans="1:8" x14ac:dyDescent="0.25">
      <c r="A62" s="6" t="s">
        <v>114</v>
      </c>
      <c r="B62" s="6" t="s">
        <v>115</v>
      </c>
      <c r="C62" s="10">
        <v>0</v>
      </c>
      <c r="D62" s="10">
        <v>0</v>
      </c>
      <c r="E62" s="10">
        <f t="shared" si="4"/>
        <v>0</v>
      </c>
      <c r="F62" s="10">
        <v>79983.13</v>
      </c>
      <c r="G62" s="10"/>
      <c r="H62" s="10">
        <f t="shared" si="5"/>
        <v>79983.13</v>
      </c>
    </row>
    <row r="63" spans="1:8" x14ac:dyDescent="0.25">
      <c r="A63" s="6" t="s">
        <v>116</v>
      </c>
      <c r="B63" s="6" t="s">
        <v>117</v>
      </c>
      <c r="C63" s="10">
        <v>0</v>
      </c>
      <c r="D63" s="10">
        <v>0</v>
      </c>
      <c r="E63" s="10">
        <f t="shared" si="4"/>
        <v>0</v>
      </c>
      <c r="F63" s="10">
        <v>2112030.2200000002</v>
      </c>
      <c r="G63" s="10"/>
      <c r="H63" s="10">
        <f t="shared" si="5"/>
        <v>2112030.2200000002</v>
      </c>
    </row>
    <row r="64" spans="1:8" x14ac:dyDescent="0.25">
      <c r="A64" s="6" t="s">
        <v>118</v>
      </c>
      <c r="B64" s="6" t="s">
        <v>119</v>
      </c>
      <c r="C64" s="10">
        <v>0</v>
      </c>
      <c r="D64" s="10">
        <v>0</v>
      </c>
      <c r="E64" s="10">
        <f t="shared" si="4"/>
        <v>0</v>
      </c>
      <c r="F64" s="10">
        <v>703696.63</v>
      </c>
      <c r="G64" s="10"/>
      <c r="H64" s="10">
        <f t="shared" si="5"/>
        <v>703696.63</v>
      </c>
    </row>
    <row r="65" spans="1:8" x14ac:dyDescent="0.25">
      <c r="A65" s="6" t="s">
        <v>120</v>
      </c>
      <c r="B65" s="6" t="s">
        <v>121</v>
      </c>
      <c r="C65" s="10">
        <v>0</v>
      </c>
      <c r="D65" s="10">
        <v>0</v>
      </c>
      <c r="E65" s="10">
        <f t="shared" si="4"/>
        <v>0</v>
      </c>
      <c r="F65" s="10">
        <v>2786410.77</v>
      </c>
      <c r="G65" s="10"/>
      <c r="H65" s="10">
        <f t="shared" si="5"/>
        <v>2786410.77</v>
      </c>
    </row>
    <row r="66" spans="1:8" x14ac:dyDescent="0.25">
      <c r="A66" s="6" t="s">
        <v>122</v>
      </c>
      <c r="B66" s="6" t="s">
        <v>123</v>
      </c>
      <c r="C66" s="10">
        <v>0</v>
      </c>
      <c r="D66" s="10">
        <v>0</v>
      </c>
      <c r="E66" s="10">
        <f t="shared" si="4"/>
        <v>0</v>
      </c>
      <c r="F66" s="10">
        <v>137564.34</v>
      </c>
      <c r="G66" s="10"/>
      <c r="H66" s="10">
        <f t="shared" si="5"/>
        <v>137564.34</v>
      </c>
    </row>
    <row r="67" spans="1:8" x14ac:dyDescent="0.25">
      <c r="A67" s="6" t="s">
        <v>124</v>
      </c>
      <c r="B67" s="6" t="s">
        <v>125</v>
      </c>
      <c r="C67" s="10">
        <v>0</v>
      </c>
      <c r="D67" s="10">
        <v>0</v>
      </c>
      <c r="E67" s="10">
        <f t="shared" si="4"/>
        <v>0</v>
      </c>
      <c r="F67" s="10">
        <v>160021.57</v>
      </c>
      <c r="G67" s="10"/>
      <c r="H67" s="10">
        <f t="shared" si="5"/>
        <v>160021.57</v>
      </c>
    </row>
    <row r="68" spans="1:8" x14ac:dyDescent="0.25">
      <c r="A68" s="6" t="s">
        <v>126</v>
      </c>
      <c r="B68" s="6" t="s">
        <v>127</v>
      </c>
      <c r="C68" s="10">
        <v>0</v>
      </c>
      <c r="D68" s="10">
        <v>0</v>
      </c>
      <c r="E68" s="10">
        <f t="shared" si="4"/>
        <v>0</v>
      </c>
      <c r="F68" s="10">
        <v>27546.06</v>
      </c>
      <c r="G68" s="10"/>
      <c r="H68" s="10">
        <f t="shared" si="5"/>
        <v>27546.06</v>
      </c>
    </row>
    <row r="69" spans="1:8" x14ac:dyDescent="0.25">
      <c r="A69" s="6" t="s">
        <v>128</v>
      </c>
      <c r="B69" s="6" t="s">
        <v>129</v>
      </c>
      <c r="C69" s="10">
        <v>0</v>
      </c>
      <c r="D69" s="10">
        <v>0</v>
      </c>
      <c r="E69" s="10">
        <f t="shared" si="4"/>
        <v>0</v>
      </c>
      <c r="F69" s="10">
        <v>237460.28</v>
      </c>
      <c r="G69" s="10"/>
      <c r="H69" s="10">
        <f t="shared" si="5"/>
        <v>237460.28</v>
      </c>
    </row>
    <row r="70" spans="1:8" x14ac:dyDescent="0.25">
      <c r="A70" s="6" t="s">
        <v>130</v>
      </c>
      <c r="B70" s="6" t="s">
        <v>131</v>
      </c>
      <c r="C70" s="10">
        <v>0</v>
      </c>
      <c r="D70" s="10">
        <v>0</v>
      </c>
      <c r="E70" s="10">
        <f t="shared" si="4"/>
        <v>0</v>
      </c>
      <c r="F70" s="10">
        <v>469831.72</v>
      </c>
      <c r="G70" s="10"/>
      <c r="H70" s="10">
        <f t="shared" si="5"/>
        <v>469831.72</v>
      </c>
    </row>
    <row r="71" spans="1:8" x14ac:dyDescent="0.25">
      <c r="A71" s="6" t="s">
        <v>132</v>
      </c>
      <c r="B71" s="6" t="s">
        <v>133</v>
      </c>
      <c r="C71" s="10">
        <v>0</v>
      </c>
      <c r="D71" s="10">
        <v>0</v>
      </c>
      <c r="E71" s="10">
        <f t="shared" si="4"/>
        <v>0</v>
      </c>
      <c r="F71" s="10">
        <v>59683.12</v>
      </c>
      <c r="G71" s="10"/>
      <c r="H71" s="10">
        <f t="shared" si="5"/>
        <v>59683.12</v>
      </c>
    </row>
    <row r="72" spans="1:8" x14ac:dyDescent="0.25">
      <c r="A72" s="6" t="s">
        <v>134</v>
      </c>
      <c r="B72" s="6" t="s">
        <v>135</v>
      </c>
      <c r="C72" s="10">
        <v>0</v>
      </c>
      <c r="D72" s="10">
        <v>0</v>
      </c>
      <c r="E72" s="10">
        <f t="shared" ref="E72:E135" si="6">C72-D72</f>
        <v>0</v>
      </c>
      <c r="F72" s="10">
        <v>295484</v>
      </c>
      <c r="G72" s="10"/>
      <c r="H72" s="10">
        <f t="shared" ref="H72:H135" si="7">F72</f>
        <v>295484</v>
      </c>
    </row>
    <row r="73" spans="1:8" x14ac:dyDescent="0.25">
      <c r="A73" s="6" t="s">
        <v>136</v>
      </c>
      <c r="B73" s="6" t="s">
        <v>137</v>
      </c>
      <c r="C73" s="10">
        <v>0</v>
      </c>
      <c r="D73" s="10">
        <v>0</v>
      </c>
      <c r="E73" s="10">
        <f t="shared" si="6"/>
        <v>0</v>
      </c>
      <c r="F73" s="10">
        <v>14987432.859999999</v>
      </c>
      <c r="G73" s="10"/>
      <c r="H73" s="10">
        <f t="shared" si="7"/>
        <v>14987432.859999999</v>
      </c>
    </row>
    <row r="74" spans="1:8" x14ac:dyDescent="0.25">
      <c r="A74" s="6" t="s">
        <v>138</v>
      </c>
      <c r="B74" s="6" t="s">
        <v>139</v>
      </c>
      <c r="C74" s="10">
        <v>0</v>
      </c>
      <c r="D74" s="10">
        <v>0</v>
      </c>
      <c r="E74" s="10">
        <f t="shared" si="6"/>
        <v>0</v>
      </c>
      <c r="F74" s="10">
        <v>1313747.74</v>
      </c>
      <c r="G74" s="10"/>
      <c r="H74" s="10">
        <f t="shared" si="7"/>
        <v>1313747.74</v>
      </c>
    </row>
    <row r="75" spans="1:8" x14ac:dyDescent="0.25">
      <c r="A75" s="6" t="s">
        <v>140</v>
      </c>
      <c r="B75" s="6" t="s">
        <v>141</v>
      </c>
      <c r="C75" s="10">
        <v>0</v>
      </c>
      <c r="D75" s="10">
        <v>0</v>
      </c>
      <c r="E75" s="10">
        <f t="shared" si="6"/>
        <v>0</v>
      </c>
      <c r="F75" s="10">
        <v>168816.39</v>
      </c>
      <c r="G75" s="10"/>
      <c r="H75" s="10">
        <f t="shared" si="7"/>
        <v>168816.39</v>
      </c>
    </row>
    <row r="76" spans="1:8" x14ac:dyDescent="0.25">
      <c r="A76" s="6" t="s">
        <v>142</v>
      </c>
      <c r="B76" s="6" t="s">
        <v>143</v>
      </c>
      <c r="C76" s="10">
        <v>0</v>
      </c>
      <c r="D76" s="10">
        <v>0</v>
      </c>
      <c r="E76" s="10">
        <f t="shared" si="6"/>
        <v>0</v>
      </c>
      <c r="F76" s="10">
        <v>354890.55</v>
      </c>
      <c r="G76" s="10"/>
      <c r="H76" s="10">
        <f t="shared" si="7"/>
        <v>354890.55</v>
      </c>
    </row>
    <row r="77" spans="1:8" x14ac:dyDescent="0.25">
      <c r="A77" s="6" t="s">
        <v>144</v>
      </c>
      <c r="B77" s="6" t="s">
        <v>145</v>
      </c>
      <c r="C77" s="10">
        <v>0</v>
      </c>
      <c r="D77" s="10">
        <v>0</v>
      </c>
      <c r="E77" s="10">
        <f t="shared" si="6"/>
        <v>0</v>
      </c>
      <c r="F77" s="10">
        <v>180045</v>
      </c>
      <c r="G77" s="10"/>
      <c r="H77" s="10">
        <f t="shared" si="7"/>
        <v>180045</v>
      </c>
    </row>
    <row r="78" spans="1:8" x14ac:dyDescent="0.25">
      <c r="A78" s="6" t="s">
        <v>146</v>
      </c>
      <c r="B78" s="6" t="s">
        <v>147</v>
      </c>
      <c r="C78" s="10">
        <v>0</v>
      </c>
      <c r="D78" s="10">
        <v>0</v>
      </c>
      <c r="E78" s="10">
        <f t="shared" si="6"/>
        <v>0</v>
      </c>
      <c r="F78" s="10">
        <v>445770.41</v>
      </c>
      <c r="G78" s="10"/>
      <c r="H78" s="10">
        <f t="shared" si="7"/>
        <v>445770.41</v>
      </c>
    </row>
    <row r="79" spans="1:8" x14ac:dyDescent="0.25">
      <c r="A79" s="6" t="s">
        <v>148</v>
      </c>
      <c r="B79" s="6" t="s">
        <v>149</v>
      </c>
      <c r="C79" s="10">
        <v>0</v>
      </c>
      <c r="D79" s="10">
        <v>0</v>
      </c>
      <c r="E79" s="10">
        <f t="shared" si="6"/>
        <v>0</v>
      </c>
      <c r="F79" s="10">
        <v>1916718.73</v>
      </c>
      <c r="G79" s="10"/>
      <c r="H79" s="10">
        <f t="shared" si="7"/>
        <v>1916718.73</v>
      </c>
    </row>
    <row r="80" spans="1:8" x14ac:dyDescent="0.25">
      <c r="A80" s="6" t="s">
        <v>150</v>
      </c>
      <c r="B80" s="6" t="s">
        <v>151</v>
      </c>
      <c r="C80" s="10">
        <v>0</v>
      </c>
      <c r="D80" s="10">
        <v>0</v>
      </c>
      <c r="E80" s="10">
        <f t="shared" si="6"/>
        <v>0</v>
      </c>
      <c r="F80" s="10">
        <v>25222.89</v>
      </c>
      <c r="G80" s="10"/>
      <c r="H80" s="10">
        <f t="shared" si="7"/>
        <v>25222.89</v>
      </c>
    </row>
    <row r="81" spans="1:8" x14ac:dyDescent="0.25">
      <c r="A81" s="6" t="s">
        <v>152</v>
      </c>
      <c r="B81" s="6" t="s">
        <v>153</v>
      </c>
      <c r="C81" s="10">
        <v>0</v>
      </c>
      <c r="D81" s="10">
        <v>0</v>
      </c>
      <c r="E81" s="10">
        <f t="shared" si="6"/>
        <v>0</v>
      </c>
      <c r="F81" s="10">
        <v>147133.54999999999</v>
      </c>
      <c r="G81" s="10"/>
      <c r="H81" s="10">
        <f t="shared" si="7"/>
        <v>147133.54999999999</v>
      </c>
    </row>
    <row r="82" spans="1:8" x14ac:dyDescent="0.25">
      <c r="A82" s="6" t="s">
        <v>154</v>
      </c>
      <c r="B82" s="6" t="s">
        <v>155</v>
      </c>
      <c r="C82" s="10">
        <v>0</v>
      </c>
      <c r="D82" s="10">
        <v>0</v>
      </c>
      <c r="E82" s="10">
        <f t="shared" si="6"/>
        <v>0</v>
      </c>
      <c r="F82" s="10">
        <v>188673.89</v>
      </c>
      <c r="G82" s="10"/>
      <c r="H82" s="10">
        <f t="shared" si="7"/>
        <v>188673.89</v>
      </c>
    </row>
    <row r="83" spans="1:8" x14ac:dyDescent="0.25">
      <c r="A83" s="6" t="s">
        <v>156</v>
      </c>
      <c r="B83" s="6" t="s">
        <v>157</v>
      </c>
      <c r="C83" s="10">
        <v>0</v>
      </c>
      <c r="D83" s="10">
        <v>0</v>
      </c>
      <c r="E83" s="10">
        <f t="shared" si="6"/>
        <v>0</v>
      </c>
      <c r="F83" s="10">
        <v>241719.41</v>
      </c>
      <c r="G83" s="10"/>
      <c r="H83" s="10">
        <f t="shared" si="7"/>
        <v>241719.41</v>
      </c>
    </row>
    <row r="84" spans="1:8" x14ac:dyDescent="0.25">
      <c r="A84" s="6" t="s">
        <v>158</v>
      </c>
      <c r="B84" s="6" t="s">
        <v>159</v>
      </c>
      <c r="C84" s="10">
        <v>0</v>
      </c>
      <c r="D84" s="10">
        <v>0</v>
      </c>
      <c r="E84" s="10">
        <f t="shared" si="6"/>
        <v>0</v>
      </c>
      <c r="F84" s="10">
        <v>71962.69</v>
      </c>
      <c r="G84" s="10"/>
      <c r="H84" s="10">
        <f t="shared" si="7"/>
        <v>71962.69</v>
      </c>
    </row>
    <row r="85" spans="1:8" x14ac:dyDescent="0.25">
      <c r="A85" s="6" t="s">
        <v>160</v>
      </c>
      <c r="B85" s="6" t="s">
        <v>161</v>
      </c>
      <c r="C85" s="10">
        <v>0</v>
      </c>
      <c r="D85" s="10">
        <v>0</v>
      </c>
      <c r="E85" s="10">
        <f t="shared" si="6"/>
        <v>0</v>
      </c>
      <c r="F85" s="10">
        <v>4670549.93</v>
      </c>
      <c r="G85" s="10"/>
      <c r="H85" s="10">
        <f t="shared" si="7"/>
        <v>4670549.93</v>
      </c>
    </row>
    <row r="86" spans="1:8" x14ac:dyDescent="0.25">
      <c r="A86" s="6" t="s">
        <v>162</v>
      </c>
      <c r="B86" s="6" t="s">
        <v>163</v>
      </c>
      <c r="C86" s="10">
        <v>0</v>
      </c>
      <c r="D86" s="10">
        <v>0</v>
      </c>
      <c r="E86" s="10">
        <f t="shared" si="6"/>
        <v>0</v>
      </c>
      <c r="F86" s="10">
        <v>88114.19</v>
      </c>
      <c r="G86" s="10"/>
      <c r="H86" s="10">
        <f t="shared" si="7"/>
        <v>88114.19</v>
      </c>
    </row>
    <row r="87" spans="1:8" x14ac:dyDescent="0.25">
      <c r="A87" s="6" t="s">
        <v>164</v>
      </c>
      <c r="B87" s="6" t="s">
        <v>165</v>
      </c>
      <c r="C87" s="10">
        <v>0</v>
      </c>
      <c r="D87" s="10">
        <v>0</v>
      </c>
      <c r="E87" s="10">
        <f t="shared" si="6"/>
        <v>0</v>
      </c>
      <c r="F87" s="10">
        <v>103491.31</v>
      </c>
      <c r="G87" s="10"/>
      <c r="H87" s="10">
        <f t="shared" si="7"/>
        <v>103491.31</v>
      </c>
    </row>
    <row r="88" spans="1:8" x14ac:dyDescent="0.25">
      <c r="A88" s="6" t="s">
        <v>166</v>
      </c>
      <c r="B88" s="6" t="s">
        <v>167</v>
      </c>
      <c r="C88" s="10">
        <v>0</v>
      </c>
      <c r="D88" s="10">
        <v>0</v>
      </c>
      <c r="E88" s="10">
        <f t="shared" si="6"/>
        <v>0</v>
      </c>
      <c r="F88" s="10">
        <v>230269.54</v>
      </c>
      <c r="G88" s="10"/>
      <c r="H88" s="10">
        <f t="shared" si="7"/>
        <v>230269.54</v>
      </c>
    </row>
    <row r="89" spans="1:8" x14ac:dyDescent="0.25">
      <c r="A89" s="6" t="s">
        <v>168</v>
      </c>
      <c r="B89" s="6" t="s">
        <v>169</v>
      </c>
      <c r="C89" s="10">
        <v>0</v>
      </c>
      <c r="D89" s="10">
        <v>0</v>
      </c>
      <c r="E89" s="10">
        <f t="shared" si="6"/>
        <v>0</v>
      </c>
      <c r="F89" s="10">
        <v>630074.54</v>
      </c>
      <c r="G89" s="10"/>
      <c r="H89" s="10">
        <f t="shared" si="7"/>
        <v>630074.54</v>
      </c>
    </row>
    <row r="90" spans="1:8" x14ac:dyDescent="0.25">
      <c r="A90" s="6" t="s">
        <v>170</v>
      </c>
      <c r="B90" s="6" t="s">
        <v>171</v>
      </c>
      <c r="C90" s="10">
        <v>0</v>
      </c>
      <c r="D90" s="10">
        <v>0</v>
      </c>
      <c r="E90" s="10">
        <f t="shared" si="6"/>
        <v>0</v>
      </c>
      <c r="F90" s="10">
        <v>230546.11</v>
      </c>
      <c r="G90" s="10"/>
      <c r="H90" s="10">
        <f t="shared" si="7"/>
        <v>230546.11</v>
      </c>
    </row>
    <row r="91" spans="1:8" x14ac:dyDescent="0.25">
      <c r="A91" s="6" t="s">
        <v>172</v>
      </c>
      <c r="B91" s="6" t="s">
        <v>173</v>
      </c>
      <c r="C91" s="10">
        <v>0</v>
      </c>
      <c r="D91" s="10">
        <v>0</v>
      </c>
      <c r="E91" s="10">
        <f t="shared" si="6"/>
        <v>0</v>
      </c>
      <c r="F91" s="10">
        <v>1448878.29</v>
      </c>
      <c r="G91" s="10"/>
      <c r="H91" s="10">
        <f t="shared" si="7"/>
        <v>1448878.29</v>
      </c>
    </row>
    <row r="92" spans="1:8" x14ac:dyDescent="0.25">
      <c r="A92" s="6" t="s">
        <v>174</v>
      </c>
      <c r="B92" s="6" t="s">
        <v>175</v>
      </c>
      <c r="C92" s="10">
        <v>0</v>
      </c>
      <c r="D92" s="10">
        <v>0</v>
      </c>
      <c r="E92" s="10">
        <f t="shared" si="6"/>
        <v>0</v>
      </c>
      <c r="F92" s="10">
        <v>57083.39</v>
      </c>
      <c r="G92" s="10"/>
      <c r="H92" s="10">
        <f t="shared" si="7"/>
        <v>57083.39</v>
      </c>
    </row>
    <row r="93" spans="1:8" x14ac:dyDescent="0.25">
      <c r="A93" s="6" t="s">
        <v>176</v>
      </c>
      <c r="B93" s="6" t="s">
        <v>177</v>
      </c>
      <c r="C93" s="10">
        <v>0</v>
      </c>
      <c r="D93" s="10">
        <v>0</v>
      </c>
      <c r="E93" s="10">
        <f t="shared" si="6"/>
        <v>0</v>
      </c>
      <c r="F93" s="10">
        <v>305385.09000000003</v>
      </c>
      <c r="G93" s="10"/>
      <c r="H93" s="10">
        <f t="shared" si="7"/>
        <v>305385.09000000003</v>
      </c>
    </row>
    <row r="94" spans="1:8" x14ac:dyDescent="0.25">
      <c r="A94" s="6" t="s">
        <v>178</v>
      </c>
      <c r="B94" s="6" t="s">
        <v>179</v>
      </c>
      <c r="C94" s="10">
        <v>0</v>
      </c>
      <c r="D94" s="10">
        <v>0</v>
      </c>
      <c r="E94" s="10">
        <f t="shared" si="6"/>
        <v>0</v>
      </c>
      <c r="F94" s="10">
        <v>159357.81</v>
      </c>
      <c r="G94" s="10"/>
      <c r="H94" s="10">
        <f t="shared" si="7"/>
        <v>159357.81</v>
      </c>
    </row>
    <row r="95" spans="1:8" x14ac:dyDescent="0.25">
      <c r="A95" s="6" t="s">
        <v>180</v>
      </c>
      <c r="B95" s="6" t="s">
        <v>181</v>
      </c>
      <c r="C95" s="10">
        <v>0</v>
      </c>
      <c r="D95" s="10">
        <v>0</v>
      </c>
      <c r="E95" s="10">
        <f t="shared" si="6"/>
        <v>0</v>
      </c>
      <c r="F95" s="10">
        <v>127663.25</v>
      </c>
      <c r="G95" s="10"/>
      <c r="H95" s="10">
        <f t="shared" si="7"/>
        <v>127663.25</v>
      </c>
    </row>
    <row r="96" spans="1:8" x14ac:dyDescent="0.25">
      <c r="A96" s="6" t="s">
        <v>182</v>
      </c>
      <c r="B96" s="6" t="s">
        <v>183</v>
      </c>
      <c r="C96" s="10">
        <v>0</v>
      </c>
      <c r="D96" s="10">
        <v>0</v>
      </c>
      <c r="E96" s="10">
        <f t="shared" si="6"/>
        <v>0</v>
      </c>
      <c r="F96" s="10">
        <v>344823.52</v>
      </c>
      <c r="G96" s="10"/>
      <c r="H96" s="10">
        <f t="shared" si="7"/>
        <v>344823.52</v>
      </c>
    </row>
    <row r="97" spans="1:8" x14ac:dyDescent="0.25">
      <c r="A97" s="6" t="s">
        <v>184</v>
      </c>
      <c r="B97" s="6" t="s">
        <v>185</v>
      </c>
      <c r="C97" s="10">
        <v>0</v>
      </c>
      <c r="D97" s="10">
        <v>0</v>
      </c>
      <c r="E97" s="10">
        <f t="shared" si="6"/>
        <v>0</v>
      </c>
      <c r="F97" s="10">
        <v>347312.62</v>
      </c>
      <c r="G97" s="10"/>
      <c r="H97" s="10">
        <f t="shared" si="7"/>
        <v>347312.62</v>
      </c>
    </row>
    <row r="98" spans="1:8" x14ac:dyDescent="0.25">
      <c r="A98" s="6" t="s">
        <v>186</v>
      </c>
      <c r="B98" s="6" t="s">
        <v>187</v>
      </c>
      <c r="C98" s="10">
        <v>0</v>
      </c>
      <c r="D98" s="10">
        <v>0</v>
      </c>
      <c r="E98" s="10">
        <f t="shared" si="6"/>
        <v>0</v>
      </c>
      <c r="F98" s="10">
        <v>98236.54</v>
      </c>
      <c r="G98" s="10"/>
      <c r="H98" s="10">
        <f t="shared" si="7"/>
        <v>98236.54</v>
      </c>
    </row>
    <row r="99" spans="1:8" x14ac:dyDescent="0.25">
      <c r="A99" s="6" t="s">
        <v>188</v>
      </c>
      <c r="B99" s="6" t="s">
        <v>189</v>
      </c>
      <c r="C99" s="10">
        <v>0</v>
      </c>
      <c r="D99" s="10">
        <v>0</v>
      </c>
      <c r="E99" s="10">
        <f t="shared" si="6"/>
        <v>0</v>
      </c>
      <c r="F99" s="10">
        <v>28652.32</v>
      </c>
      <c r="G99" s="10"/>
      <c r="H99" s="10">
        <f t="shared" si="7"/>
        <v>28652.32</v>
      </c>
    </row>
    <row r="100" spans="1:8" x14ac:dyDescent="0.25">
      <c r="A100" s="6" t="s">
        <v>190</v>
      </c>
      <c r="B100" s="6" t="s">
        <v>191</v>
      </c>
      <c r="C100" s="10">
        <v>0</v>
      </c>
      <c r="D100" s="10">
        <v>0</v>
      </c>
      <c r="E100" s="10">
        <f t="shared" si="6"/>
        <v>0</v>
      </c>
      <c r="F100" s="10">
        <v>102329.73</v>
      </c>
      <c r="G100" s="10"/>
      <c r="H100" s="10">
        <f t="shared" si="7"/>
        <v>102329.73</v>
      </c>
    </row>
    <row r="101" spans="1:8" x14ac:dyDescent="0.25">
      <c r="A101" s="6" t="s">
        <v>192</v>
      </c>
      <c r="B101" s="6" t="s">
        <v>193</v>
      </c>
      <c r="C101" s="10">
        <v>0</v>
      </c>
      <c r="D101" s="10">
        <v>0</v>
      </c>
      <c r="E101" s="10">
        <f t="shared" si="6"/>
        <v>0</v>
      </c>
      <c r="F101" s="10">
        <v>252339.57</v>
      </c>
      <c r="G101" s="10"/>
      <c r="H101" s="10">
        <f t="shared" si="7"/>
        <v>252339.57</v>
      </c>
    </row>
    <row r="102" spans="1:8" x14ac:dyDescent="0.25">
      <c r="A102" s="6" t="s">
        <v>194</v>
      </c>
      <c r="B102" s="6" t="s">
        <v>195</v>
      </c>
      <c r="C102" s="10">
        <v>0</v>
      </c>
      <c r="D102" s="10">
        <v>0</v>
      </c>
      <c r="E102" s="10">
        <f t="shared" si="6"/>
        <v>0</v>
      </c>
      <c r="F102" s="10">
        <v>41816.9</v>
      </c>
      <c r="G102" s="10"/>
      <c r="H102" s="10">
        <f t="shared" si="7"/>
        <v>41816.9</v>
      </c>
    </row>
    <row r="103" spans="1:8" x14ac:dyDescent="0.25">
      <c r="A103" s="6" t="s">
        <v>196</v>
      </c>
      <c r="B103" s="6" t="s">
        <v>197</v>
      </c>
      <c r="C103" s="10">
        <v>0</v>
      </c>
      <c r="D103" s="10">
        <v>0</v>
      </c>
      <c r="E103" s="10">
        <f t="shared" si="6"/>
        <v>0</v>
      </c>
      <c r="F103" s="10">
        <v>97959.97</v>
      </c>
      <c r="G103" s="10"/>
      <c r="H103" s="10">
        <f t="shared" si="7"/>
        <v>97959.97</v>
      </c>
    </row>
    <row r="104" spans="1:8" x14ac:dyDescent="0.25">
      <c r="A104" s="6" t="s">
        <v>198</v>
      </c>
      <c r="B104" s="6" t="s">
        <v>199</v>
      </c>
      <c r="C104" s="10">
        <v>0</v>
      </c>
      <c r="D104" s="10">
        <v>0</v>
      </c>
      <c r="E104" s="10">
        <f t="shared" si="6"/>
        <v>0</v>
      </c>
      <c r="F104" s="10">
        <v>234141.48</v>
      </c>
      <c r="G104" s="10"/>
      <c r="H104" s="10">
        <f t="shared" si="7"/>
        <v>234141.48</v>
      </c>
    </row>
    <row r="105" spans="1:8" x14ac:dyDescent="0.25">
      <c r="A105" s="6" t="s">
        <v>200</v>
      </c>
      <c r="B105" s="6" t="s">
        <v>201</v>
      </c>
      <c r="C105" s="10">
        <v>0</v>
      </c>
      <c r="D105" s="10">
        <v>0</v>
      </c>
      <c r="E105" s="10">
        <f t="shared" si="6"/>
        <v>0</v>
      </c>
      <c r="F105" s="10">
        <v>21074.39</v>
      </c>
      <c r="G105" s="10"/>
      <c r="H105" s="10">
        <f t="shared" si="7"/>
        <v>21074.39</v>
      </c>
    </row>
    <row r="106" spans="1:8" x14ac:dyDescent="0.25">
      <c r="A106" s="6" t="s">
        <v>202</v>
      </c>
      <c r="B106" s="6" t="s">
        <v>203</v>
      </c>
      <c r="C106" s="10">
        <v>0</v>
      </c>
      <c r="D106" s="10">
        <v>0</v>
      </c>
      <c r="E106" s="10">
        <f t="shared" si="6"/>
        <v>0</v>
      </c>
      <c r="F106" s="10">
        <v>21738.15</v>
      </c>
      <c r="G106" s="10"/>
      <c r="H106" s="10">
        <f t="shared" si="7"/>
        <v>21738.15</v>
      </c>
    </row>
    <row r="107" spans="1:8" x14ac:dyDescent="0.25">
      <c r="A107" s="6" t="s">
        <v>204</v>
      </c>
      <c r="B107" s="6" t="s">
        <v>205</v>
      </c>
      <c r="C107" s="10">
        <v>0</v>
      </c>
      <c r="D107" s="10">
        <v>0</v>
      </c>
      <c r="E107" s="10">
        <f t="shared" si="6"/>
        <v>0</v>
      </c>
      <c r="F107" s="10">
        <v>41374.400000000001</v>
      </c>
      <c r="G107" s="10"/>
      <c r="H107" s="10">
        <f t="shared" si="7"/>
        <v>41374.400000000001</v>
      </c>
    </row>
    <row r="108" spans="1:8" x14ac:dyDescent="0.25">
      <c r="A108" s="6" t="s">
        <v>206</v>
      </c>
      <c r="B108" s="6" t="s">
        <v>207</v>
      </c>
      <c r="C108" s="10">
        <v>0</v>
      </c>
      <c r="D108" s="10">
        <v>0</v>
      </c>
      <c r="E108" s="10">
        <f t="shared" si="6"/>
        <v>0</v>
      </c>
      <c r="F108" s="10">
        <v>294598.98</v>
      </c>
      <c r="G108" s="10"/>
      <c r="H108" s="10">
        <f t="shared" si="7"/>
        <v>294598.98</v>
      </c>
    </row>
    <row r="109" spans="1:8" x14ac:dyDescent="0.25">
      <c r="A109" s="6" t="s">
        <v>208</v>
      </c>
      <c r="B109" s="6" t="s">
        <v>209</v>
      </c>
      <c r="C109" s="10">
        <v>0</v>
      </c>
      <c r="D109" s="10">
        <v>0</v>
      </c>
      <c r="E109" s="10">
        <f t="shared" si="6"/>
        <v>0</v>
      </c>
      <c r="F109" s="10">
        <v>335420.25</v>
      </c>
      <c r="G109" s="10"/>
      <c r="H109" s="10">
        <f t="shared" si="7"/>
        <v>335420.25</v>
      </c>
    </row>
    <row r="110" spans="1:8" x14ac:dyDescent="0.25">
      <c r="A110" s="6" t="s">
        <v>210</v>
      </c>
      <c r="B110" s="6" t="s">
        <v>211</v>
      </c>
      <c r="C110" s="10">
        <v>0</v>
      </c>
      <c r="D110" s="10">
        <v>0</v>
      </c>
      <c r="E110" s="10">
        <f t="shared" si="6"/>
        <v>0</v>
      </c>
      <c r="F110" s="10">
        <v>149622.65</v>
      </c>
      <c r="G110" s="10"/>
      <c r="H110" s="10">
        <f t="shared" si="7"/>
        <v>149622.65</v>
      </c>
    </row>
    <row r="111" spans="1:8" x14ac:dyDescent="0.25">
      <c r="A111" s="6" t="s">
        <v>212</v>
      </c>
      <c r="B111" s="6" t="s">
        <v>213</v>
      </c>
      <c r="C111" s="10">
        <v>0</v>
      </c>
      <c r="D111" s="10">
        <v>0</v>
      </c>
      <c r="E111" s="10">
        <f t="shared" si="6"/>
        <v>0</v>
      </c>
      <c r="F111" s="10">
        <v>424696.02</v>
      </c>
      <c r="G111" s="10"/>
      <c r="H111" s="10">
        <f t="shared" si="7"/>
        <v>424696.02</v>
      </c>
    </row>
    <row r="112" spans="1:8" x14ac:dyDescent="0.25">
      <c r="A112" s="6" t="s">
        <v>214</v>
      </c>
      <c r="B112" s="6" t="s">
        <v>215</v>
      </c>
      <c r="C112" s="10">
        <v>0</v>
      </c>
      <c r="D112" s="10">
        <v>0</v>
      </c>
      <c r="E112" s="10">
        <f t="shared" si="6"/>
        <v>0</v>
      </c>
      <c r="F112" s="10">
        <v>13773.03</v>
      </c>
      <c r="G112" s="10"/>
      <c r="H112" s="10">
        <f t="shared" si="7"/>
        <v>13773.03</v>
      </c>
    </row>
    <row r="113" spans="1:8" x14ac:dyDescent="0.25">
      <c r="A113" s="6" t="s">
        <v>216</v>
      </c>
      <c r="B113" s="6" t="s">
        <v>217</v>
      </c>
      <c r="C113" s="10">
        <v>0</v>
      </c>
      <c r="D113" s="10">
        <v>0</v>
      </c>
      <c r="E113" s="10">
        <f t="shared" si="6"/>
        <v>0</v>
      </c>
      <c r="F113" s="10">
        <v>1453745.86</v>
      </c>
      <c r="G113" s="10"/>
      <c r="H113" s="10">
        <f t="shared" si="7"/>
        <v>1453745.86</v>
      </c>
    </row>
    <row r="114" spans="1:8" x14ac:dyDescent="0.25">
      <c r="A114" s="6" t="s">
        <v>218</v>
      </c>
      <c r="B114" s="6" t="s">
        <v>219</v>
      </c>
      <c r="C114" s="10">
        <v>0</v>
      </c>
      <c r="D114" s="10">
        <v>0</v>
      </c>
      <c r="E114" s="10">
        <f t="shared" si="6"/>
        <v>0</v>
      </c>
      <c r="F114" s="10">
        <v>162400.04</v>
      </c>
      <c r="G114" s="10"/>
      <c r="H114" s="10">
        <f t="shared" si="7"/>
        <v>162400.04</v>
      </c>
    </row>
    <row r="115" spans="1:8" x14ac:dyDescent="0.25">
      <c r="A115" s="6" t="s">
        <v>220</v>
      </c>
      <c r="B115" s="6" t="s">
        <v>221</v>
      </c>
      <c r="C115" s="10">
        <v>0</v>
      </c>
      <c r="D115" s="10">
        <v>0</v>
      </c>
      <c r="E115" s="10">
        <f t="shared" si="6"/>
        <v>0</v>
      </c>
      <c r="F115" s="10">
        <v>68146.070000000007</v>
      </c>
      <c r="G115" s="10"/>
      <c r="H115" s="10">
        <f t="shared" si="7"/>
        <v>68146.070000000007</v>
      </c>
    </row>
    <row r="116" spans="1:8" x14ac:dyDescent="0.25">
      <c r="A116" s="6" t="s">
        <v>222</v>
      </c>
      <c r="B116" s="6" t="s">
        <v>223</v>
      </c>
      <c r="C116" s="10">
        <v>0</v>
      </c>
      <c r="D116" s="10">
        <v>0</v>
      </c>
      <c r="E116" s="10">
        <f t="shared" si="6"/>
        <v>0</v>
      </c>
      <c r="F116" s="10">
        <v>92262.69</v>
      </c>
      <c r="G116" s="10"/>
      <c r="H116" s="10">
        <f t="shared" si="7"/>
        <v>92262.69</v>
      </c>
    </row>
    <row r="117" spans="1:8" x14ac:dyDescent="0.25">
      <c r="A117" s="6" t="s">
        <v>224</v>
      </c>
      <c r="B117" s="6" t="s">
        <v>225</v>
      </c>
      <c r="C117" s="10">
        <v>0</v>
      </c>
      <c r="D117" s="10">
        <v>0</v>
      </c>
      <c r="E117" s="10">
        <f t="shared" si="6"/>
        <v>0</v>
      </c>
      <c r="F117" s="10">
        <v>269542.03000000003</v>
      </c>
      <c r="G117" s="10"/>
      <c r="H117" s="10">
        <f t="shared" si="7"/>
        <v>269542.03000000003</v>
      </c>
    </row>
    <row r="118" spans="1:8" x14ac:dyDescent="0.25">
      <c r="A118" s="6" t="s">
        <v>226</v>
      </c>
      <c r="B118" s="6" t="s">
        <v>227</v>
      </c>
      <c r="C118" s="10">
        <v>0</v>
      </c>
      <c r="D118" s="10">
        <v>0</v>
      </c>
      <c r="E118" s="10">
        <f t="shared" si="6"/>
        <v>0</v>
      </c>
      <c r="F118" s="10">
        <v>142487.23000000001</v>
      </c>
      <c r="G118" s="10"/>
      <c r="H118" s="10">
        <f t="shared" si="7"/>
        <v>142487.23000000001</v>
      </c>
    </row>
    <row r="119" spans="1:8" x14ac:dyDescent="0.25">
      <c r="A119" s="6" t="s">
        <v>228</v>
      </c>
      <c r="B119" s="6" t="s">
        <v>229</v>
      </c>
      <c r="C119" s="10">
        <v>0</v>
      </c>
      <c r="D119" s="10">
        <v>0</v>
      </c>
      <c r="E119" s="10">
        <f t="shared" si="6"/>
        <v>0</v>
      </c>
      <c r="F119" s="10">
        <v>175288.05</v>
      </c>
      <c r="G119" s="10"/>
      <c r="H119" s="10">
        <f t="shared" si="7"/>
        <v>175288.05</v>
      </c>
    </row>
    <row r="120" spans="1:8" x14ac:dyDescent="0.25">
      <c r="A120" s="6" t="s">
        <v>230</v>
      </c>
      <c r="B120" s="6" t="s">
        <v>231</v>
      </c>
      <c r="C120" s="10">
        <v>0</v>
      </c>
      <c r="D120" s="10">
        <v>0</v>
      </c>
      <c r="E120" s="10">
        <f t="shared" si="6"/>
        <v>0</v>
      </c>
      <c r="F120" s="10">
        <v>37281.21</v>
      </c>
      <c r="G120" s="10"/>
      <c r="H120" s="10">
        <f t="shared" si="7"/>
        <v>37281.21</v>
      </c>
    </row>
    <row r="121" spans="1:8" x14ac:dyDescent="0.25">
      <c r="A121" s="6" t="s">
        <v>232</v>
      </c>
      <c r="B121" s="6" t="s">
        <v>233</v>
      </c>
      <c r="C121" s="10">
        <v>0</v>
      </c>
      <c r="D121" s="10">
        <v>0</v>
      </c>
      <c r="E121" s="10">
        <f t="shared" si="6"/>
        <v>0</v>
      </c>
      <c r="F121" s="10">
        <v>574761.18000000005</v>
      </c>
      <c r="G121" s="10"/>
      <c r="H121" s="10">
        <f t="shared" si="7"/>
        <v>574761.18000000005</v>
      </c>
    </row>
    <row r="122" spans="1:8" x14ac:dyDescent="0.25">
      <c r="A122" s="6" t="s">
        <v>234</v>
      </c>
      <c r="B122" s="6" t="s">
        <v>235</v>
      </c>
      <c r="C122" s="10">
        <v>0</v>
      </c>
      <c r="D122" s="10">
        <v>0</v>
      </c>
      <c r="E122" s="10">
        <f t="shared" si="6"/>
        <v>0</v>
      </c>
      <c r="F122" s="10">
        <v>228499.51</v>
      </c>
      <c r="G122" s="10"/>
      <c r="H122" s="10">
        <f t="shared" si="7"/>
        <v>228499.51</v>
      </c>
    </row>
    <row r="123" spans="1:8" x14ac:dyDescent="0.25">
      <c r="A123" s="6" t="s">
        <v>236</v>
      </c>
      <c r="B123" s="6" t="s">
        <v>237</v>
      </c>
      <c r="C123" s="10">
        <v>0</v>
      </c>
      <c r="D123" s="10">
        <v>0</v>
      </c>
      <c r="E123" s="10">
        <f t="shared" si="6"/>
        <v>0</v>
      </c>
      <c r="F123" s="10">
        <v>122408.48</v>
      </c>
      <c r="G123" s="10"/>
      <c r="H123" s="10">
        <f t="shared" si="7"/>
        <v>122408.48</v>
      </c>
    </row>
    <row r="124" spans="1:8" x14ac:dyDescent="0.25">
      <c r="A124" s="6" t="s">
        <v>238</v>
      </c>
      <c r="B124" s="6" t="s">
        <v>239</v>
      </c>
      <c r="C124" s="10">
        <v>0</v>
      </c>
      <c r="D124" s="10">
        <v>0</v>
      </c>
      <c r="E124" s="10">
        <f t="shared" si="6"/>
        <v>0</v>
      </c>
      <c r="F124" s="10">
        <v>132143.63</v>
      </c>
      <c r="G124" s="10"/>
      <c r="H124" s="10">
        <f t="shared" si="7"/>
        <v>132143.63</v>
      </c>
    </row>
    <row r="125" spans="1:8" x14ac:dyDescent="0.25">
      <c r="A125" s="6" t="s">
        <v>240</v>
      </c>
      <c r="B125" s="6" t="s">
        <v>241</v>
      </c>
      <c r="C125" s="10">
        <v>0</v>
      </c>
      <c r="D125" s="10">
        <v>0</v>
      </c>
      <c r="E125" s="10">
        <f t="shared" si="6"/>
        <v>0</v>
      </c>
      <c r="F125" s="10">
        <v>40655.32</v>
      </c>
      <c r="G125" s="10"/>
      <c r="H125" s="10">
        <f t="shared" si="7"/>
        <v>40655.32</v>
      </c>
    </row>
    <row r="126" spans="1:8" x14ac:dyDescent="0.25">
      <c r="A126" s="6" t="s">
        <v>242</v>
      </c>
      <c r="B126" s="6" t="s">
        <v>243</v>
      </c>
      <c r="C126" s="10">
        <v>0</v>
      </c>
      <c r="D126" s="10">
        <v>0</v>
      </c>
      <c r="E126" s="10">
        <f t="shared" si="6"/>
        <v>0</v>
      </c>
      <c r="F126" s="10">
        <v>24835.7</v>
      </c>
      <c r="G126" s="10"/>
      <c r="H126" s="10">
        <f t="shared" si="7"/>
        <v>24835.7</v>
      </c>
    </row>
    <row r="127" spans="1:8" x14ac:dyDescent="0.25">
      <c r="A127" s="6" t="s">
        <v>244</v>
      </c>
      <c r="B127" s="6" t="s">
        <v>245</v>
      </c>
      <c r="C127" s="10">
        <v>0</v>
      </c>
      <c r="D127" s="10">
        <v>0</v>
      </c>
      <c r="E127" s="10">
        <f t="shared" si="6"/>
        <v>0</v>
      </c>
      <c r="F127" s="10">
        <v>32966.769999999997</v>
      </c>
      <c r="G127" s="10"/>
      <c r="H127" s="10">
        <f t="shared" si="7"/>
        <v>32966.769999999997</v>
      </c>
    </row>
    <row r="128" spans="1:8" x14ac:dyDescent="0.25">
      <c r="A128" s="6" t="s">
        <v>246</v>
      </c>
      <c r="B128" s="6" t="s">
        <v>247</v>
      </c>
      <c r="C128" s="10">
        <v>0</v>
      </c>
      <c r="D128" s="10">
        <v>0</v>
      </c>
      <c r="E128" s="10">
        <f t="shared" si="6"/>
        <v>0</v>
      </c>
      <c r="F128" s="10">
        <v>36119.629999999997</v>
      </c>
      <c r="G128" s="10"/>
      <c r="H128" s="10">
        <f t="shared" si="7"/>
        <v>36119.629999999997</v>
      </c>
    </row>
    <row r="129" spans="1:8" x14ac:dyDescent="0.25">
      <c r="A129" s="6" t="s">
        <v>248</v>
      </c>
      <c r="B129" s="6" t="s">
        <v>249</v>
      </c>
      <c r="C129" s="10">
        <v>0</v>
      </c>
      <c r="D129" s="10">
        <v>0</v>
      </c>
      <c r="E129" s="10">
        <f t="shared" si="6"/>
        <v>0</v>
      </c>
      <c r="F129" s="10">
        <v>156481.51</v>
      </c>
      <c r="G129" s="10"/>
      <c r="H129" s="10">
        <f t="shared" si="7"/>
        <v>156481.51</v>
      </c>
    </row>
    <row r="130" spans="1:8" x14ac:dyDescent="0.25">
      <c r="A130" s="6" t="s">
        <v>250</v>
      </c>
      <c r="B130" s="6" t="s">
        <v>251</v>
      </c>
      <c r="C130" s="10">
        <v>0</v>
      </c>
      <c r="D130" s="10">
        <v>0</v>
      </c>
      <c r="E130" s="10">
        <f t="shared" si="6"/>
        <v>0</v>
      </c>
      <c r="F130" s="10">
        <v>1089452.04</v>
      </c>
      <c r="G130" s="10"/>
      <c r="H130" s="10">
        <f t="shared" si="7"/>
        <v>1089452.04</v>
      </c>
    </row>
    <row r="131" spans="1:8" x14ac:dyDescent="0.25">
      <c r="A131" s="6" t="s">
        <v>252</v>
      </c>
      <c r="B131" s="6" t="s">
        <v>253</v>
      </c>
      <c r="C131" s="10">
        <v>0</v>
      </c>
      <c r="D131" s="10">
        <v>0</v>
      </c>
      <c r="E131" s="10">
        <f t="shared" si="6"/>
        <v>0</v>
      </c>
      <c r="F131" s="10">
        <v>645064.47</v>
      </c>
      <c r="G131" s="10"/>
      <c r="H131" s="10">
        <f t="shared" si="7"/>
        <v>645064.47</v>
      </c>
    </row>
    <row r="132" spans="1:8" x14ac:dyDescent="0.25">
      <c r="A132" s="6" t="s">
        <v>254</v>
      </c>
      <c r="B132" s="6" t="s">
        <v>255</v>
      </c>
      <c r="C132" s="10">
        <v>0</v>
      </c>
      <c r="D132" s="10">
        <v>0</v>
      </c>
      <c r="E132" s="10">
        <f t="shared" si="6"/>
        <v>0</v>
      </c>
      <c r="F132" s="10">
        <v>298470.92</v>
      </c>
      <c r="G132" s="10"/>
      <c r="H132" s="10">
        <f t="shared" si="7"/>
        <v>298470.92</v>
      </c>
    </row>
    <row r="133" spans="1:8" x14ac:dyDescent="0.25">
      <c r="A133" s="6" t="s">
        <v>256</v>
      </c>
      <c r="B133" s="6" t="s">
        <v>257</v>
      </c>
      <c r="C133" s="10">
        <v>0</v>
      </c>
      <c r="D133" s="10">
        <v>0</v>
      </c>
      <c r="E133" s="10">
        <f t="shared" si="6"/>
        <v>0</v>
      </c>
      <c r="F133" s="10">
        <v>69252.33</v>
      </c>
      <c r="G133" s="10"/>
      <c r="H133" s="10">
        <f t="shared" si="7"/>
        <v>69252.33</v>
      </c>
    </row>
    <row r="134" spans="1:8" x14ac:dyDescent="0.25">
      <c r="A134" s="6" t="s">
        <v>258</v>
      </c>
      <c r="B134" s="6" t="s">
        <v>259</v>
      </c>
      <c r="C134" s="10">
        <v>0</v>
      </c>
      <c r="D134" s="10">
        <v>0</v>
      </c>
      <c r="E134" s="10">
        <f t="shared" si="6"/>
        <v>0</v>
      </c>
      <c r="F134" s="10">
        <v>74230.539999999994</v>
      </c>
      <c r="G134" s="10"/>
      <c r="H134" s="10">
        <f t="shared" si="7"/>
        <v>74230.539999999994</v>
      </c>
    </row>
    <row r="135" spans="1:8" x14ac:dyDescent="0.25">
      <c r="A135" s="6" t="s">
        <v>260</v>
      </c>
      <c r="B135" s="6" t="s">
        <v>261</v>
      </c>
      <c r="C135" s="10">
        <v>0</v>
      </c>
      <c r="D135" s="10">
        <v>0</v>
      </c>
      <c r="E135" s="10">
        <f t="shared" si="6"/>
        <v>0</v>
      </c>
      <c r="F135" s="10">
        <v>19691.560000000001</v>
      </c>
      <c r="G135" s="10"/>
      <c r="H135" s="10">
        <f t="shared" si="7"/>
        <v>19691.560000000001</v>
      </c>
    </row>
    <row r="136" spans="1:8" x14ac:dyDescent="0.25">
      <c r="A136" s="6" t="s">
        <v>262</v>
      </c>
      <c r="B136" s="6" t="s">
        <v>263</v>
      </c>
      <c r="C136" s="10">
        <v>0</v>
      </c>
      <c r="D136" s="10">
        <v>0</v>
      </c>
      <c r="E136" s="10">
        <f t="shared" ref="E136:E199" si="8">C136-D136</f>
        <v>0</v>
      </c>
      <c r="F136" s="10">
        <v>286523.23</v>
      </c>
      <c r="G136" s="10"/>
      <c r="H136" s="10">
        <f t="shared" ref="H136:H199" si="9">F136</f>
        <v>286523.23</v>
      </c>
    </row>
    <row r="137" spans="1:8" x14ac:dyDescent="0.25">
      <c r="A137" s="6" t="s">
        <v>264</v>
      </c>
      <c r="B137" s="6" t="s">
        <v>265</v>
      </c>
      <c r="C137" s="10">
        <v>0</v>
      </c>
      <c r="D137" s="10">
        <v>0</v>
      </c>
      <c r="E137" s="10">
        <f t="shared" si="8"/>
        <v>0</v>
      </c>
      <c r="F137" s="10">
        <v>631180.81000000006</v>
      </c>
      <c r="G137" s="10"/>
      <c r="H137" s="10">
        <f t="shared" si="9"/>
        <v>631180.81000000006</v>
      </c>
    </row>
    <row r="138" spans="1:8" x14ac:dyDescent="0.25">
      <c r="A138" s="6" t="s">
        <v>266</v>
      </c>
      <c r="B138" s="6" t="s">
        <v>267</v>
      </c>
      <c r="C138" s="10">
        <v>0</v>
      </c>
      <c r="D138" s="10">
        <v>0</v>
      </c>
      <c r="E138" s="10">
        <f t="shared" si="8"/>
        <v>0</v>
      </c>
      <c r="F138" s="10">
        <v>76332.44</v>
      </c>
      <c r="G138" s="10"/>
      <c r="H138" s="10">
        <f t="shared" si="9"/>
        <v>76332.44</v>
      </c>
    </row>
    <row r="139" spans="1:8" x14ac:dyDescent="0.25">
      <c r="A139" s="6" t="s">
        <v>268</v>
      </c>
      <c r="B139" s="6" t="s">
        <v>269</v>
      </c>
      <c r="C139" s="10">
        <v>0</v>
      </c>
      <c r="D139" s="10">
        <v>0</v>
      </c>
      <c r="E139" s="10">
        <f t="shared" si="8"/>
        <v>0</v>
      </c>
      <c r="F139" s="10">
        <v>217602.78</v>
      </c>
      <c r="G139" s="10"/>
      <c r="H139" s="10">
        <f t="shared" si="9"/>
        <v>217602.78</v>
      </c>
    </row>
    <row r="140" spans="1:8" x14ac:dyDescent="0.25">
      <c r="A140" s="6" t="s">
        <v>270</v>
      </c>
      <c r="B140" s="6" t="s">
        <v>271</v>
      </c>
      <c r="C140" s="10">
        <v>0</v>
      </c>
      <c r="D140" s="10">
        <v>0</v>
      </c>
      <c r="E140" s="10">
        <f t="shared" si="8"/>
        <v>0</v>
      </c>
      <c r="F140" s="10">
        <v>1576430.91</v>
      </c>
      <c r="G140" s="10"/>
      <c r="H140" s="10">
        <f t="shared" si="9"/>
        <v>1576430.91</v>
      </c>
    </row>
    <row r="141" spans="1:8" x14ac:dyDescent="0.25">
      <c r="A141" s="6" t="s">
        <v>272</v>
      </c>
      <c r="B141" s="6" t="s">
        <v>273</v>
      </c>
      <c r="C141" s="10">
        <v>0</v>
      </c>
      <c r="D141" s="10">
        <v>0</v>
      </c>
      <c r="E141" s="10">
        <f t="shared" si="8"/>
        <v>0</v>
      </c>
      <c r="F141" s="10">
        <v>455284.31</v>
      </c>
      <c r="G141" s="10"/>
      <c r="H141" s="10">
        <f t="shared" si="9"/>
        <v>455284.31</v>
      </c>
    </row>
    <row r="142" spans="1:8" x14ac:dyDescent="0.25">
      <c r="A142" s="6" t="s">
        <v>274</v>
      </c>
      <c r="B142" s="6" t="s">
        <v>275</v>
      </c>
      <c r="C142" s="10">
        <v>0</v>
      </c>
      <c r="D142" s="10">
        <v>0</v>
      </c>
      <c r="E142" s="10">
        <f t="shared" si="8"/>
        <v>0</v>
      </c>
      <c r="F142" s="10">
        <v>674325.24</v>
      </c>
      <c r="G142" s="10"/>
      <c r="H142" s="10">
        <f t="shared" si="9"/>
        <v>674325.24</v>
      </c>
    </row>
    <row r="143" spans="1:8" x14ac:dyDescent="0.25">
      <c r="A143" s="6" t="s">
        <v>276</v>
      </c>
      <c r="B143" s="6" t="s">
        <v>277</v>
      </c>
      <c r="C143" s="10">
        <v>0</v>
      </c>
      <c r="D143" s="10">
        <v>0</v>
      </c>
      <c r="E143" s="10">
        <f t="shared" si="8"/>
        <v>0</v>
      </c>
      <c r="F143" s="10">
        <v>190831.11</v>
      </c>
      <c r="G143" s="10"/>
      <c r="H143" s="10">
        <f t="shared" si="9"/>
        <v>190831.11</v>
      </c>
    </row>
    <row r="144" spans="1:8" x14ac:dyDescent="0.25">
      <c r="A144" s="6" t="s">
        <v>278</v>
      </c>
      <c r="B144" s="6" t="s">
        <v>279</v>
      </c>
      <c r="C144" s="10">
        <v>0</v>
      </c>
      <c r="D144" s="10">
        <v>0</v>
      </c>
      <c r="E144" s="10">
        <f t="shared" si="8"/>
        <v>0</v>
      </c>
      <c r="F144" s="10">
        <v>24946.33</v>
      </c>
      <c r="G144" s="10"/>
      <c r="H144" s="10">
        <f t="shared" si="9"/>
        <v>24946.33</v>
      </c>
    </row>
    <row r="145" spans="1:8" x14ac:dyDescent="0.25">
      <c r="A145" s="6" t="s">
        <v>280</v>
      </c>
      <c r="B145" s="6" t="s">
        <v>281</v>
      </c>
      <c r="C145" s="10">
        <v>0</v>
      </c>
      <c r="D145" s="10">
        <v>0</v>
      </c>
      <c r="E145" s="10">
        <f t="shared" si="8"/>
        <v>0</v>
      </c>
      <c r="F145" s="10">
        <v>121412.84</v>
      </c>
      <c r="G145" s="10"/>
      <c r="H145" s="10">
        <f t="shared" si="9"/>
        <v>121412.84</v>
      </c>
    </row>
    <row r="146" spans="1:8" x14ac:dyDescent="0.25">
      <c r="A146" s="6" t="s">
        <v>282</v>
      </c>
      <c r="B146" s="6" t="s">
        <v>283</v>
      </c>
      <c r="C146" s="10">
        <v>0</v>
      </c>
      <c r="D146" s="10">
        <v>0</v>
      </c>
      <c r="E146" s="10">
        <f t="shared" si="8"/>
        <v>0</v>
      </c>
      <c r="F146" s="10">
        <v>44914.45</v>
      </c>
      <c r="G146" s="10"/>
      <c r="H146" s="10">
        <f t="shared" si="9"/>
        <v>44914.45</v>
      </c>
    </row>
    <row r="147" spans="1:8" x14ac:dyDescent="0.25">
      <c r="A147" s="6" t="s">
        <v>284</v>
      </c>
      <c r="B147" s="6" t="s">
        <v>285</v>
      </c>
      <c r="C147" s="10">
        <v>0</v>
      </c>
      <c r="D147" s="10">
        <v>0</v>
      </c>
      <c r="E147" s="10">
        <f t="shared" si="8"/>
        <v>0</v>
      </c>
      <c r="F147" s="10">
        <v>481779.41</v>
      </c>
      <c r="G147" s="10"/>
      <c r="H147" s="10">
        <f t="shared" si="9"/>
        <v>481779.41</v>
      </c>
    </row>
    <row r="148" spans="1:8" x14ac:dyDescent="0.25">
      <c r="A148" s="6" t="s">
        <v>286</v>
      </c>
      <c r="B148" s="6" t="s">
        <v>287</v>
      </c>
      <c r="C148" s="10">
        <v>0</v>
      </c>
      <c r="D148" s="10">
        <v>0</v>
      </c>
      <c r="E148" s="10">
        <f t="shared" si="8"/>
        <v>0</v>
      </c>
      <c r="F148" s="10">
        <v>46573.85</v>
      </c>
      <c r="G148" s="10"/>
      <c r="H148" s="10">
        <f t="shared" si="9"/>
        <v>46573.85</v>
      </c>
    </row>
    <row r="149" spans="1:8" x14ac:dyDescent="0.25">
      <c r="A149" s="6" t="s">
        <v>288</v>
      </c>
      <c r="B149" s="6" t="s">
        <v>289</v>
      </c>
      <c r="C149" s="10">
        <v>0</v>
      </c>
      <c r="D149" s="10">
        <v>0</v>
      </c>
      <c r="E149" s="10">
        <f t="shared" si="8"/>
        <v>0</v>
      </c>
      <c r="F149" s="10">
        <v>523319.75</v>
      </c>
      <c r="G149" s="10"/>
      <c r="H149" s="10">
        <f t="shared" si="9"/>
        <v>523319.75</v>
      </c>
    </row>
    <row r="150" spans="1:8" x14ac:dyDescent="0.25">
      <c r="A150" s="6" t="s">
        <v>290</v>
      </c>
      <c r="B150" s="6" t="s">
        <v>291</v>
      </c>
      <c r="C150" s="10">
        <v>0</v>
      </c>
      <c r="D150" s="10">
        <v>0</v>
      </c>
      <c r="E150" s="10">
        <f t="shared" si="8"/>
        <v>0</v>
      </c>
      <c r="F150" s="10">
        <v>59461.87</v>
      </c>
      <c r="G150" s="10"/>
      <c r="H150" s="10">
        <f t="shared" si="9"/>
        <v>59461.87</v>
      </c>
    </row>
    <row r="151" spans="1:8" x14ac:dyDescent="0.25">
      <c r="A151" s="6" t="s">
        <v>292</v>
      </c>
      <c r="B151" s="6" t="s">
        <v>293</v>
      </c>
      <c r="C151" s="10">
        <v>0</v>
      </c>
      <c r="D151" s="10">
        <v>0</v>
      </c>
      <c r="E151" s="10">
        <f t="shared" si="8"/>
        <v>0</v>
      </c>
      <c r="F151" s="10">
        <v>288459.2</v>
      </c>
      <c r="G151" s="10"/>
      <c r="H151" s="10">
        <f t="shared" si="9"/>
        <v>288459.2</v>
      </c>
    </row>
    <row r="152" spans="1:8" x14ac:dyDescent="0.25">
      <c r="A152" s="6" t="s">
        <v>294</v>
      </c>
      <c r="B152" s="6" t="s">
        <v>295</v>
      </c>
      <c r="C152" s="10">
        <v>0</v>
      </c>
      <c r="D152" s="10">
        <v>0</v>
      </c>
      <c r="E152" s="10">
        <f t="shared" si="8"/>
        <v>0</v>
      </c>
      <c r="F152" s="10">
        <v>155043.35999999999</v>
      </c>
      <c r="G152" s="10"/>
      <c r="H152" s="10">
        <f t="shared" si="9"/>
        <v>155043.35999999999</v>
      </c>
    </row>
    <row r="153" spans="1:8" x14ac:dyDescent="0.25">
      <c r="A153" s="6" t="s">
        <v>296</v>
      </c>
      <c r="B153" s="6" t="s">
        <v>297</v>
      </c>
      <c r="C153" s="10">
        <v>0</v>
      </c>
      <c r="D153" s="10">
        <v>0</v>
      </c>
      <c r="E153" s="10">
        <f t="shared" si="8"/>
        <v>0</v>
      </c>
      <c r="F153" s="10">
        <v>20797.830000000002</v>
      </c>
      <c r="G153" s="10"/>
      <c r="H153" s="10">
        <f t="shared" si="9"/>
        <v>20797.830000000002</v>
      </c>
    </row>
    <row r="154" spans="1:8" x14ac:dyDescent="0.25">
      <c r="A154" s="6" t="s">
        <v>298</v>
      </c>
      <c r="B154" s="6" t="s">
        <v>299</v>
      </c>
      <c r="C154" s="10">
        <v>0</v>
      </c>
      <c r="D154" s="10">
        <v>0</v>
      </c>
      <c r="E154" s="10">
        <f t="shared" si="8"/>
        <v>0</v>
      </c>
      <c r="F154" s="10">
        <v>120693.75999999999</v>
      </c>
      <c r="G154" s="10"/>
      <c r="H154" s="10">
        <f t="shared" si="9"/>
        <v>120693.75999999999</v>
      </c>
    </row>
    <row r="155" spans="1:8" x14ac:dyDescent="0.25">
      <c r="A155" s="6" t="s">
        <v>300</v>
      </c>
      <c r="B155" s="6" t="s">
        <v>301</v>
      </c>
      <c r="C155" s="10">
        <v>0</v>
      </c>
      <c r="D155" s="10">
        <v>0</v>
      </c>
      <c r="E155" s="10">
        <f t="shared" si="8"/>
        <v>0</v>
      </c>
      <c r="F155" s="10">
        <v>111677.68</v>
      </c>
      <c r="G155" s="10"/>
      <c r="H155" s="10">
        <f t="shared" si="9"/>
        <v>111677.68</v>
      </c>
    </row>
    <row r="156" spans="1:8" x14ac:dyDescent="0.25">
      <c r="A156" s="6" t="s">
        <v>302</v>
      </c>
      <c r="B156" s="6" t="s">
        <v>303</v>
      </c>
      <c r="C156" s="10">
        <v>0</v>
      </c>
      <c r="D156" s="10">
        <v>0</v>
      </c>
      <c r="E156" s="10">
        <f t="shared" si="8"/>
        <v>0</v>
      </c>
      <c r="F156" s="10">
        <v>766421.99</v>
      </c>
      <c r="G156" s="10"/>
      <c r="H156" s="10">
        <f t="shared" si="9"/>
        <v>766421.99</v>
      </c>
    </row>
    <row r="157" spans="1:8" x14ac:dyDescent="0.25">
      <c r="A157" s="6" t="s">
        <v>304</v>
      </c>
      <c r="B157" s="6" t="s">
        <v>305</v>
      </c>
      <c r="C157" s="10">
        <v>0</v>
      </c>
      <c r="D157" s="10">
        <v>0</v>
      </c>
      <c r="E157" s="10">
        <f t="shared" si="8"/>
        <v>0</v>
      </c>
      <c r="F157" s="10">
        <v>17257.77</v>
      </c>
      <c r="G157" s="10"/>
      <c r="H157" s="10">
        <f t="shared" si="9"/>
        <v>17257.77</v>
      </c>
    </row>
    <row r="158" spans="1:8" x14ac:dyDescent="0.25">
      <c r="A158" s="6" t="s">
        <v>306</v>
      </c>
      <c r="B158" s="6" t="s">
        <v>307</v>
      </c>
      <c r="C158" s="10">
        <v>0</v>
      </c>
      <c r="D158" s="10">
        <v>0</v>
      </c>
      <c r="E158" s="10">
        <f t="shared" si="8"/>
        <v>0</v>
      </c>
      <c r="F158" s="10">
        <v>136734.64000000001</v>
      </c>
      <c r="G158" s="10"/>
      <c r="H158" s="10">
        <f t="shared" si="9"/>
        <v>136734.64000000001</v>
      </c>
    </row>
    <row r="159" spans="1:8" x14ac:dyDescent="0.25">
      <c r="A159" s="6" t="s">
        <v>308</v>
      </c>
      <c r="B159" s="6" t="s">
        <v>309</v>
      </c>
      <c r="C159" s="10">
        <v>0</v>
      </c>
      <c r="D159" s="10">
        <v>0</v>
      </c>
      <c r="E159" s="10">
        <f t="shared" si="8"/>
        <v>0</v>
      </c>
      <c r="F159" s="10">
        <v>271588.62</v>
      </c>
      <c r="G159" s="10"/>
      <c r="H159" s="10">
        <f t="shared" si="9"/>
        <v>271588.62</v>
      </c>
    </row>
    <row r="160" spans="1:8" x14ac:dyDescent="0.25">
      <c r="A160" s="6" t="s">
        <v>310</v>
      </c>
      <c r="B160" s="6" t="s">
        <v>311</v>
      </c>
      <c r="C160" s="10">
        <v>0</v>
      </c>
      <c r="D160" s="10">
        <v>0</v>
      </c>
      <c r="E160" s="10">
        <f t="shared" si="8"/>
        <v>0</v>
      </c>
      <c r="F160" s="10">
        <v>128824.83</v>
      </c>
      <c r="G160" s="10"/>
      <c r="H160" s="10">
        <f t="shared" si="9"/>
        <v>128824.83</v>
      </c>
    </row>
    <row r="161" spans="1:8" x14ac:dyDescent="0.25">
      <c r="A161" s="6" t="s">
        <v>312</v>
      </c>
      <c r="B161" s="6" t="s">
        <v>313</v>
      </c>
      <c r="C161" s="10">
        <v>0</v>
      </c>
      <c r="D161" s="10">
        <v>0</v>
      </c>
      <c r="E161" s="10">
        <f t="shared" si="8"/>
        <v>0</v>
      </c>
      <c r="F161" s="10">
        <v>58632.17</v>
      </c>
      <c r="G161" s="10"/>
      <c r="H161" s="10">
        <f t="shared" si="9"/>
        <v>58632.17</v>
      </c>
    </row>
    <row r="162" spans="1:8" x14ac:dyDescent="0.25">
      <c r="A162" s="6" t="s">
        <v>314</v>
      </c>
      <c r="B162" s="6" t="s">
        <v>315</v>
      </c>
      <c r="C162" s="10">
        <v>0</v>
      </c>
      <c r="D162" s="10">
        <v>0</v>
      </c>
      <c r="E162" s="10">
        <f t="shared" si="8"/>
        <v>0</v>
      </c>
      <c r="F162" s="10">
        <v>203387.24</v>
      </c>
      <c r="G162" s="10"/>
      <c r="H162" s="10">
        <f t="shared" si="9"/>
        <v>203387.24</v>
      </c>
    </row>
    <row r="163" spans="1:8" x14ac:dyDescent="0.25">
      <c r="A163" s="6" t="s">
        <v>316</v>
      </c>
      <c r="B163" s="6" t="s">
        <v>317</v>
      </c>
      <c r="C163" s="10">
        <v>0</v>
      </c>
      <c r="D163" s="10">
        <v>0</v>
      </c>
      <c r="E163" s="10">
        <f t="shared" si="8"/>
        <v>0</v>
      </c>
      <c r="F163" s="10">
        <v>930758</v>
      </c>
      <c r="G163" s="10"/>
      <c r="H163" s="10">
        <f t="shared" si="9"/>
        <v>930758</v>
      </c>
    </row>
    <row r="164" spans="1:8" x14ac:dyDescent="0.25">
      <c r="A164" s="6" t="s">
        <v>318</v>
      </c>
      <c r="B164" s="6" t="s">
        <v>319</v>
      </c>
      <c r="C164" s="10">
        <v>0</v>
      </c>
      <c r="D164" s="10">
        <v>0</v>
      </c>
      <c r="E164" s="10">
        <f t="shared" si="8"/>
        <v>0</v>
      </c>
      <c r="F164" s="10">
        <v>123514.74</v>
      </c>
      <c r="G164" s="10"/>
      <c r="H164" s="10">
        <f t="shared" si="9"/>
        <v>123514.74</v>
      </c>
    </row>
    <row r="165" spans="1:8" x14ac:dyDescent="0.25">
      <c r="A165" s="6" t="s">
        <v>320</v>
      </c>
      <c r="B165" s="6" t="s">
        <v>321</v>
      </c>
      <c r="C165" s="10">
        <v>0</v>
      </c>
      <c r="D165" s="10">
        <v>0</v>
      </c>
      <c r="E165" s="10">
        <f t="shared" si="8"/>
        <v>0</v>
      </c>
      <c r="F165" s="10">
        <v>306270.09999999998</v>
      </c>
      <c r="G165" s="10"/>
      <c r="H165" s="10">
        <f t="shared" si="9"/>
        <v>306270.09999999998</v>
      </c>
    </row>
    <row r="166" spans="1:8" x14ac:dyDescent="0.25">
      <c r="A166" s="6" t="s">
        <v>322</v>
      </c>
      <c r="B166" s="6" t="s">
        <v>323</v>
      </c>
      <c r="C166" s="10">
        <v>0</v>
      </c>
      <c r="D166" s="10">
        <v>0</v>
      </c>
      <c r="E166" s="10">
        <f t="shared" si="8"/>
        <v>0</v>
      </c>
      <c r="F166" s="10">
        <v>79042.8</v>
      </c>
      <c r="G166" s="10"/>
      <c r="H166" s="10">
        <f t="shared" si="9"/>
        <v>79042.8</v>
      </c>
    </row>
    <row r="167" spans="1:8" x14ac:dyDescent="0.25">
      <c r="A167" s="6" t="s">
        <v>324</v>
      </c>
      <c r="B167" s="6" t="s">
        <v>325</v>
      </c>
      <c r="C167" s="10">
        <v>0</v>
      </c>
      <c r="D167" s="10">
        <v>0</v>
      </c>
      <c r="E167" s="10">
        <f t="shared" si="8"/>
        <v>0</v>
      </c>
      <c r="F167" s="10">
        <v>151005.49</v>
      </c>
      <c r="G167" s="10"/>
      <c r="H167" s="10">
        <f t="shared" si="9"/>
        <v>151005.49</v>
      </c>
    </row>
    <row r="168" spans="1:8" x14ac:dyDescent="0.25">
      <c r="A168" s="6" t="s">
        <v>326</v>
      </c>
      <c r="B168" s="6" t="s">
        <v>327</v>
      </c>
      <c r="C168" s="10">
        <v>0</v>
      </c>
      <c r="D168" s="10">
        <v>0</v>
      </c>
      <c r="E168" s="10">
        <f t="shared" si="8"/>
        <v>0</v>
      </c>
      <c r="F168" s="10">
        <v>113171.15</v>
      </c>
      <c r="G168" s="10"/>
      <c r="H168" s="10">
        <f t="shared" si="9"/>
        <v>113171.15</v>
      </c>
    </row>
    <row r="169" spans="1:8" x14ac:dyDescent="0.25">
      <c r="A169" s="6" t="s">
        <v>328</v>
      </c>
      <c r="B169" s="6" t="s">
        <v>329</v>
      </c>
      <c r="C169" s="10">
        <v>0</v>
      </c>
      <c r="D169" s="10">
        <v>0</v>
      </c>
      <c r="E169" s="10">
        <f t="shared" si="8"/>
        <v>0</v>
      </c>
      <c r="F169" s="10">
        <v>87229.18</v>
      </c>
      <c r="G169" s="10"/>
      <c r="H169" s="10">
        <f t="shared" si="9"/>
        <v>87229.18</v>
      </c>
    </row>
    <row r="170" spans="1:8" x14ac:dyDescent="0.25">
      <c r="A170" s="6" t="s">
        <v>330</v>
      </c>
      <c r="B170" s="6" t="s">
        <v>331</v>
      </c>
      <c r="C170" s="10">
        <v>0</v>
      </c>
      <c r="D170" s="10">
        <v>0</v>
      </c>
      <c r="E170" s="10">
        <f t="shared" si="8"/>
        <v>0</v>
      </c>
      <c r="F170" s="10">
        <v>159357.81</v>
      </c>
      <c r="G170" s="10"/>
      <c r="H170" s="10">
        <f t="shared" si="9"/>
        <v>159357.81</v>
      </c>
    </row>
    <row r="171" spans="1:8" x14ac:dyDescent="0.25">
      <c r="A171" s="6" t="s">
        <v>332</v>
      </c>
      <c r="B171" s="6" t="s">
        <v>333</v>
      </c>
      <c r="C171" s="10">
        <v>0</v>
      </c>
      <c r="D171" s="10">
        <v>0</v>
      </c>
      <c r="E171" s="10">
        <f t="shared" si="8"/>
        <v>0</v>
      </c>
      <c r="F171" s="10">
        <v>90105.47</v>
      </c>
      <c r="G171" s="10"/>
      <c r="H171" s="10">
        <f t="shared" si="9"/>
        <v>90105.47</v>
      </c>
    </row>
    <row r="172" spans="1:8" x14ac:dyDescent="0.25">
      <c r="A172" s="6" t="s">
        <v>334</v>
      </c>
      <c r="B172" s="6" t="s">
        <v>335</v>
      </c>
      <c r="C172" s="10">
        <v>0</v>
      </c>
      <c r="D172" s="10">
        <v>0</v>
      </c>
      <c r="E172" s="10">
        <f t="shared" si="8"/>
        <v>0</v>
      </c>
      <c r="F172" s="10">
        <v>625594.16</v>
      </c>
      <c r="G172" s="10"/>
      <c r="H172" s="10">
        <f t="shared" si="9"/>
        <v>625594.16</v>
      </c>
    </row>
    <row r="173" spans="1:8" x14ac:dyDescent="0.25">
      <c r="A173" s="6" t="s">
        <v>336</v>
      </c>
      <c r="B173" s="6" t="s">
        <v>337</v>
      </c>
      <c r="C173" s="10">
        <v>0</v>
      </c>
      <c r="D173" s="10">
        <v>0</v>
      </c>
      <c r="E173" s="10">
        <f t="shared" si="8"/>
        <v>0</v>
      </c>
      <c r="F173" s="10">
        <v>118868.42</v>
      </c>
      <c r="G173" s="10"/>
      <c r="H173" s="10">
        <f t="shared" si="9"/>
        <v>118868.42</v>
      </c>
    </row>
    <row r="174" spans="1:8" x14ac:dyDescent="0.25">
      <c r="A174" s="6" t="s">
        <v>338</v>
      </c>
      <c r="B174" s="6" t="s">
        <v>339</v>
      </c>
      <c r="C174" s="10">
        <v>0</v>
      </c>
      <c r="D174" s="10">
        <v>0</v>
      </c>
      <c r="E174" s="10">
        <f t="shared" si="8"/>
        <v>0</v>
      </c>
      <c r="F174" s="10">
        <v>51883.94</v>
      </c>
      <c r="G174" s="10"/>
      <c r="H174" s="10">
        <f t="shared" si="9"/>
        <v>51883.94</v>
      </c>
    </row>
    <row r="175" spans="1:8" x14ac:dyDescent="0.25">
      <c r="A175" s="6" t="s">
        <v>340</v>
      </c>
      <c r="B175" s="6" t="s">
        <v>341</v>
      </c>
      <c r="C175" s="10">
        <v>0</v>
      </c>
      <c r="D175" s="10"/>
      <c r="E175" s="10">
        <f t="shared" si="8"/>
        <v>0</v>
      </c>
      <c r="F175" s="10">
        <v>235137.12</v>
      </c>
      <c r="G175" s="10"/>
      <c r="H175" s="10">
        <f t="shared" si="9"/>
        <v>235137.12</v>
      </c>
    </row>
    <row r="176" spans="1:8" x14ac:dyDescent="0.25">
      <c r="A176" s="6" t="s">
        <v>342</v>
      </c>
      <c r="B176" s="6" t="s">
        <v>343</v>
      </c>
      <c r="C176" s="10">
        <v>0</v>
      </c>
      <c r="D176" s="10"/>
      <c r="E176" s="10">
        <f t="shared" si="8"/>
        <v>0</v>
      </c>
      <c r="F176" s="10">
        <v>204659.45</v>
      </c>
      <c r="G176" s="10"/>
      <c r="H176" s="10">
        <f t="shared" si="9"/>
        <v>204659.45</v>
      </c>
    </row>
    <row r="177" spans="1:8" x14ac:dyDescent="0.25">
      <c r="A177" s="6" t="s">
        <v>344</v>
      </c>
      <c r="B177" s="6" t="s">
        <v>345</v>
      </c>
      <c r="C177" s="10">
        <v>0</v>
      </c>
      <c r="D177" s="10"/>
      <c r="E177" s="10">
        <f t="shared" si="8"/>
        <v>0</v>
      </c>
      <c r="F177" s="10">
        <v>1001282.54</v>
      </c>
      <c r="G177" s="10"/>
      <c r="H177" s="10">
        <f t="shared" si="9"/>
        <v>1001282.54</v>
      </c>
    </row>
    <row r="178" spans="1:8" x14ac:dyDescent="0.25">
      <c r="A178" s="6" t="s">
        <v>346</v>
      </c>
      <c r="B178" s="6" t="s">
        <v>347</v>
      </c>
      <c r="C178" s="10">
        <v>0</v>
      </c>
      <c r="D178" s="10"/>
      <c r="E178" s="10">
        <f t="shared" si="8"/>
        <v>0</v>
      </c>
      <c r="F178" s="10">
        <v>22567.85</v>
      </c>
      <c r="G178" s="10"/>
      <c r="H178" s="10">
        <f t="shared" si="9"/>
        <v>22567.85</v>
      </c>
    </row>
    <row r="179" spans="1:8" x14ac:dyDescent="0.25">
      <c r="A179" s="6" t="s">
        <v>348</v>
      </c>
      <c r="B179" s="6" t="s">
        <v>349</v>
      </c>
      <c r="C179" s="10">
        <v>0</v>
      </c>
      <c r="D179" s="10"/>
      <c r="E179" s="10">
        <f t="shared" si="8"/>
        <v>0</v>
      </c>
      <c r="F179" s="10">
        <v>80591.570000000007</v>
      </c>
      <c r="G179" s="10"/>
      <c r="H179" s="10">
        <f t="shared" si="9"/>
        <v>80591.570000000007</v>
      </c>
    </row>
    <row r="180" spans="1:8" x14ac:dyDescent="0.25">
      <c r="A180" s="6" t="s">
        <v>350</v>
      </c>
      <c r="B180" s="6" t="s">
        <v>351</v>
      </c>
      <c r="C180" s="10">
        <v>0</v>
      </c>
      <c r="D180" s="10"/>
      <c r="E180" s="10">
        <f t="shared" si="8"/>
        <v>0</v>
      </c>
      <c r="F180" s="10">
        <v>252450.2</v>
      </c>
      <c r="G180" s="10"/>
      <c r="H180" s="10">
        <f t="shared" si="9"/>
        <v>252450.2</v>
      </c>
    </row>
    <row r="181" spans="1:8" x14ac:dyDescent="0.25">
      <c r="A181" s="6" t="s">
        <v>352</v>
      </c>
      <c r="B181" s="6" t="s">
        <v>353</v>
      </c>
      <c r="C181" s="10">
        <v>0</v>
      </c>
      <c r="D181" s="10"/>
      <c r="E181" s="10">
        <f t="shared" si="8"/>
        <v>0</v>
      </c>
      <c r="F181" s="10">
        <v>78766.23</v>
      </c>
      <c r="G181" s="10"/>
      <c r="H181" s="10">
        <f t="shared" si="9"/>
        <v>78766.23</v>
      </c>
    </row>
    <row r="182" spans="1:8" x14ac:dyDescent="0.25">
      <c r="A182" s="6" t="s">
        <v>354</v>
      </c>
      <c r="B182" s="6" t="s">
        <v>355</v>
      </c>
      <c r="C182" s="10">
        <v>0</v>
      </c>
      <c r="D182" s="10"/>
      <c r="E182" s="10">
        <f t="shared" si="8"/>
        <v>0</v>
      </c>
      <c r="F182" s="10">
        <v>150728.92000000001</v>
      </c>
      <c r="G182" s="10"/>
      <c r="H182" s="10">
        <f t="shared" si="9"/>
        <v>150728.92000000001</v>
      </c>
    </row>
    <row r="183" spans="1:8" x14ac:dyDescent="0.25">
      <c r="A183" s="6" t="s">
        <v>356</v>
      </c>
      <c r="B183" s="6" t="s">
        <v>357</v>
      </c>
      <c r="C183" s="10">
        <v>0</v>
      </c>
      <c r="D183" s="10"/>
      <c r="E183" s="10">
        <f t="shared" si="8"/>
        <v>0</v>
      </c>
      <c r="F183" s="10">
        <v>573323.03</v>
      </c>
      <c r="G183" s="10"/>
      <c r="H183" s="10">
        <f t="shared" si="9"/>
        <v>573323.03</v>
      </c>
    </row>
    <row r="184" spans="1:8" x14ac:dyDescent="0.25">
      <c r="A184" s="6" t="s">
        <v>358</v>
      </c>
      <c r="B184" s="6" t="s">
        <v>359</v>
      </c>
      <c r="C184" s="10">
        <v>0</v>
      </c>
      <c r="D184" s="10"/>
      <c r="E184" s="10">
        <f t="shared" si="8"/>
        <v>0</v>
      </c>
      <c r="F184" s="10">
        <v>370157.04</v>
      </c>
      <c r="G184" s="10"/>
      <c r="H184" s="10">
        <f t="shared" si="9"/>
        <v>370157.04</v>
      </c>
    </row>
    <row r="185" spans="1:8" x14ac:dyDescent="0.25">
      <c r="A185" s="6" t="s">
        <v>360</v>
      </c>
      <c r="B185" s="6" t="s">
        <v>361</v>
      </c>
      <c r="C185" s="10">
        <v>0</v>
      </c>
      <c r="D185" s="10"/>
      <c r="E185" s="10">
        <f t="shared" si="8"/>
        <v>0</v>
      </c>
      <c r="F185" s="10">
        <v>80038.44</v>
      </c>
      <c r="G185" s="10"/>
      <c r="H185" s="10">
        <f t="shared" si="9"/>
        <v>80038.44</v>
      </c>
    </row>
    <row r="186" spans="1:8" x14ac:dyDescent="0.25">
      <c r="A186" s="6" t="s">
        <v>362</v>
      </c>
      <c r="B186" s="6" t="s">
        <v>363</v>
      </c>
      <c r="C186" s="10">
        <v>0</v>
      </c>
      <c r="D186" s="10"/>
      <c r="E186" s="10">
        <f t="shared" si="8"/>
        <v>0</v>
      </c>
      <c r="F186" s="10">
        <v>129654.53</v>
      </c>
      <c r="G186" s="10"/>
      <c r="H186" s="10">
        <f t="shared" si="9"/>
        <v>129654.53</v>
      </c>
    </row>
    <row r="187" spans="1:8" x14ac:dyDescent="0.25">
      <c r="A187" s="6" t="s">
        <v>364</v>
      </c>
      <c r="B187" s="6" t="s">
        <v>365</v>
      </c>
      <c r="C187" s="10">
        <v>0</v>
      </c>
      <c r="D187" s="10"/>
      <c r="E187" s="10">
        <f t="shared" si="8"/>
        <v>0</v>
      </c>
      <c r="F187" s="10">
        <v>25056.95</v>
      </c>
      <c r="G187" s="10"/>
      <c r="H187" s="10">
        <f t="shared" si="9"/>
        <v>25056.95</v>
      </c>
    </row>
    <row r="188" spans="1:8" x14ac:dyDescent="0.25">
      <c r="A188" s="6" t="s">
        <v>366</v>
      </c>
      <c r="B188" s="6" t="s">
        <v>367</v>
      </c>
      <c r="C188" s="10">
        <v>0</v>
      </c>
      <c r="D188" s="10"/>
      <c r="E188" s="10">
        <f t="shared" si="8"/>
        <v>0</v>
      </c>
      <c r="F188" s="10">
        <v>120638.45</v>
      </c>
      <c r="G188" s="10"/>
      <c r="H188" s="10">
        <f t="shared" si="9"/>
        <v>120638.45</v>
      </c>
    </row>
    <row r="189" spans="1:8" x14ac:dyDescent="0.25">
      <c r="A189" s="6" t="s">
        <v>368</v>
      </c>
      <c r="B189" s="6" t="s">
        <v>369</v>
      </c>
      <c r="C189" s="10">
        <v>0</v>
      </c>
      <c r="D189" s="10"/>
      <c r="E189" s="10">
        <f t="shared" si="8"/>
        <v>0</v>
      </c>
      <c r="F189" s="10">
        <v>81587.210000000006</v>
      </c>
      <c r="G189" s="10"/>
      <c r="H189" s="10">
        <f t="shared" si="9"/>
        <v>81587.210000000006</v>
      </c>
    </row>
    <row r="190" spans="1:8" x14ac:dyDescent="0.25">
      <c r="A190" s="6" t="s">
        <v>370</v>
      </c>
      <c r="B190" s="6" t="s">
        <v>371</v>
      </c>
      <c r="C190" s="10">
        <v>0</v>
      </c>
      <c r="D190" s="10"/>
      <c r="E190" s="10">
        <f t="shared" si="8"/>
        <v>0</v>
      </c>
      <c r="F190" s="10">
        <v>8819826.7100000009</v>
      </c>
      <c r="G190" s="10"/>
      <c r="H190" s="10">
        <f t="shared" si="9"/>
        <v>8819826.7100000009</v>
      </c>
    </row>
    <row r="191" spans="1:8" x14ac:dyDescent="0.25">
      <c r="A191" s="6" t="s">
        <v>372</v>
      </c>
      <c r="B191" s="6" t="s">
        <v>373</v>
      </c>
      <c r="C191" s="10">
        <v>0</v>
      </c>
      <c r="D191" s="10"/>
      <c r="E191" s="10">
        <f t="shared" si="8"/>
        <v>0</v>
      </c>
      <c r="F191" s="10">
        <v>494446.17</v>
      </c>
      <c r="G191" s="10"/>
      <c r="H191" s="10">
        <f t="shared" si="9"/>
        <v>494446.17</v>
      </c>
    </row>
    <row r="192" spans="1:8" x14ac:dyDescent="0.25">
      <c r="A192" s="6" t="s">
        <v>374</v>
      </c>
      <c r="B192" s="6" t="s">
        <v>375</v>
      </c>
      <c r="C192" s="10">
        <v>0</v>
      </c>
      <c r="D192" s="10"/>
      <c r="E192" s="10">
        <f t="shared" si="8"/>
        <v>0</v>
      </c>
      <c r="F192" s="10">
        <v>28984.2</v>
      </c>
      <c r="G192" s="10"/>
      <c r="H192" s="10">
        <f t="shared" si="9"/>
        <v>28984.2</v>
      </c>
    </row>
    <row r="193" spans="1:8" x14ac:dyDescent="0.25">
      <c r="A193" s="6" t="s">
        <v>376</v>
      </c>
      <c r="B193" s="6" t="s">
        <v>377</v>
      </c>
      <c r="C193" s="10">
        <v>0</v>
      </c>
      <c r="D193" s="10"/>
      <c r="E193" s="10">
        <f t="shared" si="8"/>
        <v>0</v>
      </c>
      <c r="F193" s="10">
        <v>100006.56</v>
      </c>
      <c r="G193" s="10"/>
      <c r="H193" s="10">
        <f t="shared" si="9"/>
        <v>100006.56</v>
      </c>
    </row>
    <row r="194" spans="1:8" x14ac:dyDescent="0.25">
      <c r="A194" s="6" t="s">
        <v>378</v>
      </c>
      <c r="B194" s="6" t="s">
        <v>379</v>
      </c>
      <c r="C194" s="10">
        <v>0</v>
      </c>
      <c r="D194" s="10"/>
      <c r="E194" s="10">
        <f t="shared" si="8"/>
        <v>0</v>
      </c>
      <c r="F194" s="10">
        <v>531506.13</v>
      </c>
      <c r="G194" s="10"/>
      <c r="H194" s="10">
        <f t="shared" si="9"/>
        <v>531506.13</v>
      </c>
    </row>
    <row r="195" spans="1:8" x14ac:dyDescent="0.25">
      <c r="A195" s="6" t="s">
        <v>380</v>
      </c>
      <c r="B195" s="6" t="s">
        <v>381</v>
      </c>
      <c r="C195" s="10">
        <v>0</v>
      </c>
      <c r="D195" s="10"/>
      <c r="E195" s="10">
        <f t="shared" si="8"/>
        <v>0</v>
      </c>
      <c r="F195" s="10">
        <v>172356.45</v>
      </c>
      <c r="G195" s="10"/>
      <c r="H195" s="10">
        <f t="shared" si="9"/>
        <v>172356.45</v>
      </c>
    </row>
    <row r="196" spans="1:8" x14ac:dyDescent="0.25">
      <c r="A196" s="6" t="s">
        <v>382</v>
      </c>
      <c r="B196" s="6" t="s">
        <v>383</v>
      </c>
      <c r="C196" s="10">
        <v>0</v>
      </c>
      <c r="D196" s="10"/>
      <c r="E196" s="10">
        <f t="shared" si="8"/>
        <v>0</v>
      </c>
      <c r="F196" s="10">
        <v>1241453.17</v>
      </c>
      <c r="G196" s="10"/>
      <c r="H196" s="10">
        <f t="shared" si="9"/>
        <v>1241453.17</v>
      </c>
    </row>
    <row r="197" spans="1:8" x14ac:dyDescent="0.25">
      <c r="A197" s="6" t="s">
        <v>384</v>
      </c>
      <c r="B197" s="6" t="s">
        <v>385</v>
      </c>
      <c r="C197" s="10">
        <v>0</v>
      </c>
      <c r="D197" s="10"/>
      <c r="E197" s="10">
        <f t="shared" si="8"/>
        <v>0</v>
      </c>
      <c r="F197" s="10">
        <v>16372.76</v>
      </c>
      <c r="G197" s="10"/>
      <c r="H197" s="10">
        <f t="shared" si="9"/>
        <v>16372.76</v>
      </c>
    </row>
    <row r="198" spans="1:8" x14ac:dyDescent="0.25">
      <c r="A198" s="6" t="s">
        <v>386</v>
      </c>
      <c r="B198" s="6" t="s">
        <v>387</v>
      </c>
      <c r="C198" s="10">
        <v>0</v>
      </c>
      <c r="D198" s="10"/>
      <c r="E198" s="10">
        <f t="shared" si="8"/>
        <v>0</v>
      </c>
      <c r="F198" s="10">
        <v>84186.94</v>
      </c>
      <c r="G198" s="10"/>
      <c r="H198" s="10">
        <f t="shared" si="9"/>
        <v>84186.94</v>
      </c>
    </row>
    <row r="199" spans="1:8" x14ac:dyDescent="0.25">
      <c r="A199" s="6" t="s">
        <v>388</v>
      </c>
      <c r="B199" s="6" t="s">
        <v>389</v>
      </c>
      <c r="C199" s="10">
        <v>0</v>
      </c>
      <c r="D199" s="10"/>
      <c r="E199" s="10">
        <f t="shared" si="8"/>
        <v>0</v>
      </c>
      <c r="F199" s="10">
        <v>155264.62</v>
      </c>
      <c r="G199" s="10"/>
      <c r="H199" s="10">
        <f t="shared" si="9"/>
        <v>155264.62</v>
      </c>
    </row>
    <row r="200" spans="1:8" x14ac:dyDescent="0.25">
      <c r="A200" s="6" t="s">
        <v>390</v>
      </c>
      <c r="B200" s="6" t="s">
        <v>391</v>
      </c>
      <c r="C200" s="10">
        <v>0</v>
      </c>
      <c r="D200" s="10"/>
      <c r="E200" s="10">
        <f t="shared" ref="E200:E263" si="10">C200-D200</f>
        <v>0</v>
      </c>
      <c r="F200" s="10">
        <v>75889.94</v>
      </c>
      <c r="G200" s="10"/>
      <c r="H200" s="10">
        <f t="shared" ref="H200:H263" si="11">F200</f>
        <v>75889.94</v>
      </c>
    </row>
    <row r="201" spans="1:8" x14ac:dyDescent="0.25">
      <c r="A201" s="6" t="s">
        <v>392</v>
      </c>
      <c r="B201" s="6" t="s">
        <v>393</v>
      </c>
      <c r="C201" s="10">
        <v>0</v>
      </c>
      <c r="D201" s="10"/>
      <c r="E201" s="10">
        <f t="shared" si="10"/>
        <v>0</v>
      </c>
      <c r="F201" s="10">
        <v>58410.91</v>
      </c>
      <c r="G201" s="10"/>
      <c r="H201" s="10">
        <f t="shared" si="11"/>
        <v>58410.91</v>
      </c>
    </row>
    <row r="202" spans="1:8" x14ac:dyDescent="0.25">
      <c r="A202" s="6" t="s">
        <v>394</v>
      </c>
      <c r="B202" s="6" t="s">
        <v>395</v>
      </c>
      <c r="C202" s="10">
        <v>0</v>
      </c>
      <c r="D202" s="10"/>
      <c r="E202" s="10">
        <f t="shared" si="10"/>
        <v>0</v>
      </c>
      <c r="F202" s="10">
        <v>22512.54</v>
      </c>
      <c r="G202" s="10"/>
      <c r="H202" s="10">
        <f t="shared" si="11"/>
        <v>22512.54</v>
      </c>
    </row>
    <row r="203" spans="1:8" x14ac:dyDescent="0.25">
      <c r="A203" s="6" t="s">
        <v>396</v>
      </c>
      <c r="B203" s="6" t="s">
        <v>397</v>
      </c>
      <c r="C203" s="10">
        <v>0</v>
      </c>
      <c r="D203" s="10"/>
      <c r="E203" s="10">
        <f t="shared" si="10"/>
        <v>0</v>
      </c>
      <c r="F203" s="10">
        <v>181870.35</v>
      </c>
      <c r="G203" s="10"/>
      <c r="H203" s="10">
        <f t="shared" si="11"/>
        <v>181870.35</v>
      </c>
    </row>
    <row r="204" spans="1:8" x14ac:dyDescent="0.25">
      <c r="A204" s="6" t="s">
        <v>398</v>
      </c>
      <c r="B204" s="6" t="s">
        <v>399</v>
      </c>
      <c r="C204" s="10">
        <v>0</v>
      </c>
      <c r="D204" s="10"/>
      <c r="E204" s="10">
        <f t="shared" si="10"/>
        <v>0</v>
      </c>
      <c r="F204" s="10">
        <v>1648448.91</v>
      </c>
      <c r="G204" s="10"/>
      <c r="H204" s="10">
        <f t="shared" si="11"/>
        <v>1648448.91</v>
      </c>
    </row>
    <row r="205" spans="1:8" x14ac:dyDescent="0.25">
      <c r="A205" s="6" t="s">
        <v>400</v>
      </c>
      <c r="B205" s="6" t="s">
        <v>401</v>
      </c>
      <c r="C205" s="10">
        <v>0</v>
      </c>
      <c r="D205" s="10"/>
      <c r="E205" s="10">
        <f t="shared" si="10"/>
        <v>0</v>
      </c>
      <c r="F205" s="10">
        <v>27324.799999999999</v>
      </c>
      <c r="G205" s="10"/>
      <c r="H205" s="10">
        <f t="shared" si="11"/>
        <v>27324.799999999999</v>
      </c>
    </row>
    <row r="206" spans="1:8" x14ac:dyDescent="0.25">
      <c r="A206" s="6" t="s">
        <v>402</v>
      </c>
      <c r="B206" s="6" t="s">
        <v>403</v>
      </c>
      <c r="C206" s="10">
        <v>0</v>
      </c>
      <c r="D206" s="10"/>
      <c r="E206" s="10">
        <f t="shared" si="10"/>
        <v>0</v>
      </c>
      <c r="F206" s="10">
        <v>204825.39</v>
      </c>
      <c r="G206" s="10"/>
      <c r="H206" s="10">
        <f t="shared" si="11"/>
        <v>204825.39</v>
      </c>
    </row>
    <row r="207" spans="1:8" x14ac:dyDescent="0.25">
      <c r="A207" s="6" t="s">
        <v>404</v>
      </c>
      <c r="B207" s="6" t="s">
        <v>405</v>
      </c>
      <c r="C207" s="10">
        <v>0</v>
      </c>
      <c r="D207" s="10"/>
      <c r="E207" s="10">
        <f t="shared" si="10"/>
        <v>0</v>
      </c>
      <c r="F207" s="10">
        <v>103989.13</v>
      </c>
      <c r="G207" s="10"/>
      <c r="H207" s="10">
        <f t="shared" si="11"/>
        <v>103989.13</v>
      </c>
    </row>
    <row r="208" spans="1:8" x14ac:dyDescent="0.25">
      <c r="A208" s="6" t="s">
        <v>406</v>
      </c>
      <c r="B208" s="6" t="s">
        <v>407</v>
      </c>
      <c r="C208" s="10">
        <v>0</v>
      </c>
      <c r="D208" s="10"/>
      <c r="E208" s="10">
        <f t="shared" si="10"/>
        <v>0</v>
      </c>
      <c r="F208" s="10">
        <v>253169.27</v>
      </c>
      <c r="G208" s="10"/>
      <c r="H208" s="10">
        <f t="shared" si="11"/>
        <v>253169.27</v>
      </c>
    </row>
    <row r="209" spans="1:8" x14ac:dyDescent="0.25">
      <c r="A209" s="6" t="s">
        <v>408</v>
      </c>
      <c r="B209" s="6" t="s">
        <v>409</v>
      </c>
      <c r="C209" s="10">
        <v>0</v>
      </c>
      <c r="D209" s="10"/>
      <c r="E209" s="10">
        <f t="shared" si="10"/>
        <v>0</v>
      </c>
      <c r="F209" s="10">
        <v>195698.69</v>
      </c>
      <c r="G209" s="10"/>
      <c r="H209" s="10">
        <f t="shared" si="11"/>
        <v>195698.69</v>
      </c>
    </row>
    <row r="210" spans="1:8" x14ac:dyDescent="0.25">
      <c r="A210" s="6" t="s">
        <v>410</v>
      </c>
      <c r="B210" s="6" t="s">
        <v>411</v>
      </c>
      <c r="C210" s="10">
        <v>0</v>
      </c>
      <c r="D210" s="10"/>
      <c r="E210" s="10">
        <f t="shared" si="10"/>
        <v>0</v>
      </c>
      <c r="F210" s="10">
        <v>35068.67</v>
      </c>
      <c r="G210" s="10"/>
      <c r="H210" s="10">
        <f t="shared" si="11"/>
        <v>35068.67</v>
      </c>
    </row>
    <row r="211" spans="1:8" x14ac:dyDescent="0.25">
      <c r="A211" s="6" t="s">
        <v>412</v>
      </c>
      <c r="B211" s="6" t="s">
        <v>413</v>
      </c>
      <c r="C211" s="10">
        <v>0</v>
      </c>
      <c r="D211" s="10"/>
      <c r="E211" s="10">
        <f t="shared" si="10"/>
        <v>0</v>
      </c>
      <c r="F211" s="10">
        <v>939718.76</v>
      </c>
      <c r="G211" s="10"/>
      <c r="H211" s="10">
        <f t="shared" si="11"/>
        <v>939718.76</v>
      </c>
    </row>
    <row r="212" spans="1:8" x14ac:dyDescent="0.25">
      <c r="A212" s="6" t="s">
        <v>414</v>
      </c>
      <c r="B212" s="6" t="s">
        <v>415</v>
      </c>
      <c r="C212" s="10">
        <v>0</v>
      </c>
      <c r="D212" s="10"/>
      <c r="E212" s="10">
        <f t="shared" si="10"/>
        <v>0</v>
      </c>
      <c r="F212" s="10">
        <v>133913.66</v>
      </c>
      <c r="G212" s="10"/>
      <c r="H212" s="10">
        <f t="shared" si="11"/>
        <v>133913.66</v>
      </c>
    </row>
    <row r="213" spans="1:8" x14ac:dyDescent="0.25">
      <c r="A213" s="6" t="s">
        <v>416</v>
      </c>
      <c r="B213" s="6" t="s">
        <v>417</v>
      </c>
      <c r="C213" s="10">
        <v>0</v>
      </c>
      <c r="D213" s="10"/>
      <c r="E213" s="10">
        <f t="shared" si="10"/>
        <v>0</v>
      </c>
      <c r="F213" s="10">
        <v>1052723.97</v>
      </c>
      <c r="G213" s="10"/>
      <c r="H213" s="10">
        <f t="shared" si="11"/>
        <v>1052723.97</v>
      </c>
    </row>
    <row r="214" spans="1:8" x14ac:dyDescent="0.25">
      <c r="A214" s="6" t="s">
        <v>418</v>
      </c>
      <c r="B214" s="6" t="s">
        <v>419</v>
      </c>
      <c r="C214" s="10">
        <v>0</v>
      </c>
      <c r="D214" s="10"/>
      <c r="E214" s="10">
        <f t="shared" si="10"/>
        <v>0</v>
      </c>
      <c r="F214" s="10">
        <v>383930.07</v>
      </c>
      <c r="G214" s="10"/>
      <c r="H214" s="10">
        <f t="shared" si="11"/>
        <v>383930.07</v>
      </c>
    </row>
    <row r="215" spans="1:8" x14ac:dyDescent="0.25">
      <c r="A215" s="6" t="s">
        <v>420</v>
      </c>
      <c r="B215" s="6" t="s">
        <v>421</v>
      </c>
      <c r="C215" s="10">
        <v>0</v>
      </c>
      <c r="D215" s="10"/>
      <c r="E215" s="10">
        <f t="shared" si="10"/>
        <v>0</v>
      </c>
      <c r="F215" s="10">
        <v>33575.21</v>
      </c>
      <c r="G215" s="10"/>
      <c r="H215" s="10">
        <f t="shared" si="11"/>
        <v>33575.21</v>
      </c>
    </row>
    <row r="216" spans="1:8" x14ac:dyDescent="0.25">
      <c r="A216" s="6" t="s">
        <v>422</v>
      </c>
      <c r="B216" s="6" t="s">
        <v>423</v>
      </c>
      <c r="C216" s="10">
        <v>0</v>
      </c>
      <c r="D216" s="10"/>
      <c r="E216" s="10">
        <f t="shared" si="10"/>
        <v>0</v>
      </c>
      <c r="F216" s="10">
        <v>319324.06</v>
      </c>
      <c r="G216" s="10"/>
      <c r="H216" s="10">
        <f t="shared" si="11"/>
        <v>319324.06</v>
      </c>
    </row>
    <row r="217" spans="1:8" x14ac:dyDescent="0.25">
      <c r="A217" s="6" t="s">
        <v>424</v>
      </c>
      <c r="B217" s="6" t="s">
        <v>425</v>
      </c>
      <c r="C217" s="10">
        <v>0</v>
      </c>
      <c r="D217" s="10"/>
      <c r="E217" s="10">
        <f t="shared" si="10"/>
        <v>0</v>
      </c>
      <c r="F217" s="10">
        <v>188673.89</v>
      </c>
      <c r="G217" s="10"/>
      <c r="H217" s="10">
        <f t="shared" si="11"/>
        <v>188673.89</v>
      </c>
    </row>
    <row r="218" spans="1:8" x14ac:dyDescent="0.25">
      <c r="A218" s="6" t="s">
        <v>426</v>
      </c>
      <c r="B218" s="6" t="s">
        <v>427</v>
      </c>
      <c r="C218" s="10">
        <v>0</v>
      </c>
      <c r="D218" s="10"/>
      <c r="E218" s="10">
        <f t="shared" si="10"/>
        <v>0</v>
      </c>
      <c r="F218" s="10">
        <v>172411.76</v>
      </c>
      <c r="G218" s="10"/>
      <c r="H218" s="10">
        <f t="shared" si="11"/>
        <v>172411.76</v>
      </c>
    </row>
    <row r="219" spans="1:8" x14ac:dyDescent="0.25">
      <c r="A219" s="6" t="s">
        <v>428</v>
      </c>
      <c r="B219" s="6" t="s">
        <v>429</v>
      </c>
      <c r="C219" s="10">
        <v>0</v>
      </c>
      <c r="D219" s="10"/>
      <c r="E219" s="10">
        <f t="shared" si="10"/>
        <v>0</v>
      </c>
      <c r="F219" s="10">
        <v>232482.07</v>
      </c>
      <c r="G219" s="10"/>
      <c r="H219" s="10">
        <f t="shared" si="11"/>
        <v>232482.07</v>
      </c>
    </row>
    <row r="220" spans="1:8" x14ac:dyDescent="0.25">
      <c r="A220" s="6" t="s">
        <v>430</v>
      </c>
      <c r="B220" s="6" t="s">
        <v>431</v>
      </c>
      <c r="C220" s="10">
        <v>0</v>
      </c>
      <c r="D220" s="10"/>
      <c r="E220" s="10">
        <f t="shared" si="10"/>
        <v>0</v>
      </c>
      <c r="F220" s="10">
        <v>112452.07</v>
      </c>
      <c r="G220" s="10"/>
      <c r="H220" s="10">
        <f t="shared" si="11"/>
        <v>112452.07</v>
      </c>
    </row>
    <row r="221" spans="1:8" x14ac:dyDescent="0.25">
      <c r="A221" s="6" t="s">
        <v>432</v>
      </c>
      <c r="B221" s="6" t="s">
        <v>433</v>
      </c>
      <c r="C221" s="10">
        <v>0</v>
      </c>
      <c r="D221" s="10"/>
      <c r="E221" s="10">
        <f t="shared" si="10"/>
        <v>0</v>
      </c>
      <c r="F221" s="10">
        <v>48620.45</v>
      </c>
      <c r="G221" s="10"/>
      <c r="H221" s="10">
        <f t="shared" si="11"/>
        <v>48620.45</v>
      </c>
    </row>
    <row r="222" spans="1:8" x14ac:dyDescent="0.25">
      <c r="A222" s="6" t="s">
        <v>434</v>
      </c>
      <c r="B222" s="6" t="s">
        <v>435</v>
      </c>
      <c r="C222" s="10">
        <v>0</v>
      </c>
      <c r="D222" s="10"/>
      <c r="E222" s="10">
        <f t="shared" si="10"/>
        <v>0</v>
      </c>
      <c r="F222" s="10">
        <v>68643.89</v>
      </c>
      <c r="G222" s="10"/>
      <c r="H222" s="10">
        <f t="shared" si="11"/>
        <v>68643.89</v>
      </c>
    </row>
    <row r="223" spans="1:8" x14ac:dyDescent="0.25">
      <c r="A223" s="6" t="s">
        <v>436</v>
      </c>
      <c r="B223" s="6" t="s">
        <v>437</v>
      </c>
      <c r="C223" s="10">
        <v>0</v>
      </c>
      <c r="D223" s="10"/>
      <c r="E223" s="10">
        <f t="shared" si="10"/>
        <v>0</v>
      </c>
      <c r="F223" s="10">
        <v>183916.94</v>
      </c>
      <c r="G223" s="10"/>
      <c r="H223" s="10">
        <f t="shared" si="11"/>
        <v>183916.94</v>
      </c>
    </row>
    <row r="224" spans="1:8" x14ac:dyDescent="0.25">
      <c r="A224" s="6" t="s">
        <v>438</v>
      </c>
      <c r="B224" s="6" t="s">
        <v>439</v>
      </c>
      <c r="C224" s="10">
        <v>0</v>
      </c>
      <c r="D224" s="10"/>
      <c r="E224" s="10">
        <f t="shared" si="10"/>
        <v>0</v>
      </c>
      <c r="F224" s="10">
        <v>30090.47</v>
      </c>
      <c r="G224" s="10"/>
      <c r="H224" s="10">
        <f t="shared" si="11"/>
        <v>30090.47</v>
      </c>
    </row>
    <row r="225" spans="1:8" x14ac:dyDescent="0.25">
      <c r="A225" s="6" t="s">
        <v>440</v>
      </c>
      <c r="B225" s="6" t="s">
        <v>441</v>
      </c>
      <c r="C225" s="10">
        <v>0</v>
      </c>
      <c r="D225" s="10"/>
      <c r="E225" s="10">
        <f t="shared" si="10"/>
        <v>0</v>
      </c>
      <c r="F225" s="10">
        <v>147576.06</v>
      </c>
      <c r="G225" s="10"/>
      <c r="H225" s="10">
        <f t="shared" si="11"/>
        <v>147576.06</v>
      </c>
    </row>
    <row r="226" spans="1:8" x14ac:dyDescent="0.25">
      <c r="A226" s="6" t="s">
        <v>442</v>
      </c>
      <c r="B226" s="6" t="s">
        <v>443</v>
      </c>
      <c r="C226" s="10">
        <v>0</v>
      </c>
      <c r="D226" s="10"/>
      <c r="E226" s="10">
        <f t="shared" si="10"/>
        <v>0</v>
      </c>
      <c r="F226" s="10">
        <v>148903.57999999999</v>
      </c>
      <c r="G226" s="10"/>
      <c r="H226" s="10">
        <f t="shared" si="11"/>
        <v>148903.57999999999</v>
      </c>
    </row>
    <row r="227" spans="1:8" x14ac:dyDescent="0.25">
      <c r="A227" s="6" t="s">
        <v>444</v>
      </c>
      <c r="B227" s="6" t="s">
        <v>445</v>
      </c>
      <c r="C227" s="10">
        <v>0</v>
      </c>
      <c r="D227" s="10"/>
      <c r="E227" s="10">
        <f t="shared" si="10"/>
        <v>0</v>
      </c>
      <c r="F227" s="10">
        <v>82638.17</v>
      </c>
      <c r="G227" s="10"/>
      <c r="H227" s="10">
        <f t="shared" si="11"/>
        <v>82638.17</v>
      </c>
    </row>
    <row r="228" spans="1:8" x14ac:dyDescent="0.25">
      <c r="A228" s="6" t="s">
        <v>446</v>
      </c>
      <c r="B228" s="6" t="s">
        <v>447</v>
      </c>
      <c r="C228" s="10">
        <v>0</v>
      </c>
      <c r="D228" s="10"/>
      <c r="E228" s="10">
        <f t="shared" si="10"/>
        <v>0</v>
      </c>
      <c r="F228" s="10">
        <v>78876.86</v>
      </c>
      <c r="G228" s="10"/>
      <c r="H228" s="10">
        <f t="shared" si="11"/>
        <v>78876.86</v>
      </c>
    </row>
    <row r="229" spans="1:8" x14ac:dyDescent="0.25">
      <c r="A229" s="6" t="s">
        <v>448</v>
      </c>
      <c r="B229" s="6" t="s">
        <v>449</v>
      </c>
      <c r="C229" s="10">
        <v>0</v>
      </c>
      <c r="D229" s="10"/>
      <c r="E229" s="10">
        <f t="shared" si="10"/>
        <v>0</v>
      </c>
      <c r="F229" s="10">
        <v>24337.88</v>
      </c>
      <c r="G229" s="10"/>
      <c r="H229" s="10">
        <f t="shared" si="11"/>
        <v>24337.88</v>
      </c>
    </row>
    <row r="230" spans="1:8" x14ac:dyDescent="0.25">
      <c r="A230" s="6" t="s">
        <v>450</v>
      </c>
      <c r="B230" s="6" t="s">
        <v>451</v>
      </c>
      <c r="C230" s="10">
        <v>0</v>
      </c>
      <c r="D230" s="10"/>
      <c r="E230" s="10">
        <f t="shared" si="10"/>
        <v>0</v>
      </c>
      <c r="F230" s="10">
        <v>35566.49</v>
      </c>
      <c r="G230" s="10"/>
      <c r="H230" s="10">
        <f t="shared" si="11"/>
        <v>35566.49</v>
      </c>
    </row>
    <row r="231" spans="1:8" x14ac:dyDescent="0.25">
      <c r="A231" s="6" t="s">
        <v>452</v>
      </c>
      <c r="B231" s="6" t="s">
        <v>453</v>
      </c>
      <c r="C231" s="10">
        <v>0</v>
      </c>
      <c r="D231" s="10"/>
      <c r="E231" s="10">
        <f t="shared" si="10"/>
        <v>0</v>
      </c>
      <c r="F231" s="10">
        <v>326514.8</v>
      </c>
      <c r="G231" s="10"/>
      <c r="H231" s="10">
        <f t="shared" si="11"/>
        <v>326514.8</v>
      </c>
    </row>
    <row r="232" spans="1:8" x14ac:dyDescent="0.25">
      <c r="A232" s="6" t="s">
        <v>454</v>
      </c>
      <c r="B232" s="6" t="s">
        <v>455</v>
      </c>
      <c r="C232" s="10">
        <v>0</v>
      </c>
      <c r="D232" s="10"/>
      <c r="E232" s="10">
        <f t="shared" si="10"/>
        <v>0</v>
      </c>
      <c r="F232" s="10">
        <v>164336.01</v>
      </c>
      <c r="G232" s="10"/>
      <c r="H232" s="10">
        <f t="shared" si="11"/>
        <v>164336.01</v>
      </c>
    </row>
    <row r="233" spans="1:8" x14ac:dyDescent="0.25">
      <c r="A233" s="6" t="s">
        <v>456</v>
      </c>
      <c r="B233" s="6" t="s">
        <v>457</v>
      </c>
      <c r="C233" s="10">
        <v>0</v>
      </c>
      <c r="D233" s="10"/>
      <c r="E233" s="10">
        <f t="shared" si="10"/>
        <v>0</v>
      </c>
      <c r="F233" s="10">
        <v>1014391.8</v>
      </c>
      <c r="G233" s="10"/>
      <c r="H233" s="10">
        <f t="shared" si="11"/>
        <v>1014391.8</v>
      </c>
    </row>
    <row r="234" spans="1:8" x14ac:dyDescent="0.25">
      <c r="A234" s="6" t="s">
        <v>458</v>
      </c>
      <c r="B234" s="6" t="s">
        <v>459</v>
      </c>
      <c r="C234" s="10">
        <v>0</v>
      </c>
      <c r="D234" s="10"/>
      <c r="E234" s="10">
        <f t="shared" si="10"/>
        <v>0</v>
      </c>
      <c r="F234" s="10">
        <v>46076.03</v>
      </c>
      <c r="G234" s="10"/>
      <c r="H234" s="10">
        <f t="shared" si="11"/>
        <v>46076.03</v>
      </c>
    </row>
    <row r="235" spans="1:8" x14ac:dyDescent="0.25">
      <c r="A235" s="6" t="s">
        <v>460</v>
      </c>
      <c r="B235" s="6" t="s">
        <v>461</v>
      </c>
      <c r="C235" s="10">
        <v>0</v>
      </c>
      <c r="D235" s="10"/>
      <c r="E235" s="10">
        <f t="shared" si="10"/>
        <v>0</v>
      </c>
      <c r="F235" s="10">
        <v>506006.67</v>
      </c>
      <c r="G235" s="10"/>
      <c r="H235" s="10">
        <f t="shared" si="11"/>
        <v>506006.67</v>
      </c>
    </row>
    <row r="236" spans="1:8" x14ac:dyDescent="0.25">
      <c r="A236" s="6" t="s">
        <v>462</v>
      </c>
      <c r="B236" s="6" t="s">
        <v>463</v>
      </c>
      <c r="C236" s="10">
        <v>0</v>
      </c>
      <c r="D236" s="10"/>
      <c r="E236" s="10">
        <f t="shared" si="10"/>
        <v>0</v>
      </c>
      <c r="F236" s="10">
        <v>51552.06</v>
      </c>
      <c r="G236" s="10"/>
      <c r="H236" s="10">
        <f t="shared" si="11"/>
        <v>51552.06</v>
      </c>
    </row>
    <row r="237" spans="1:8" x14ac:dyDescent="0.25">
      <c r="A237" s="6" t="s">
        <v>464</v>
      </c>
      <c r="B237" s="6" t="s">
        <v>465</v>
      </c>
      <c r="C237" s="10">
        <v>0</v>
      </c>
      <c r="D237" s="10"/>
      <c r="E237" s="10">
        <f t="shared" si="10"/>
        <v>0</v>
      </c>
      <c r="F237" s="10">
        <v>176283.7</v>
      </c>
      <c r="G237" s="10"/>
      <c r="H237" s="10">
        <f t="shared" si="11"/>
        <v>176283.7</v>
      </c>
    </row>
    <row r="238" spans="1:8" x14ac:dyDescent="0.25">
      <c r="A238" s="6" t="s">
        <v>466</v>
      </c>
      <c r="B238" s="6" t="s">
        <v>467</v>
      </c>
      <c r="C238" s="10">
        <v>0</v>
      </c>
      <c r="D238" s="10"/>
      <c r="E238" s="10">
        <f t="shared" si="10"/>
        <v>0</v>
      </c>
      <c r="F238" s="10">
        <v>1227127.01</v>
      </c>
      <c r="G238" s="10"/>
      <c r="H238" s="10">
        <f t="shared" si="11"/>
        <v>1227127.01</v>
      </c>
    </row>
    <row r="239" spans="1:8" x14ac:dyDescent="0.25">
      <c r="A239" s="6" t="s">
        <v>468</v>
      </c>
      <c r="B239" s="6" t="s">
        <v>469</v>
      </c>
      <c r="C239" s="10">
        <v>0</v>
      </c>
      <c r="D239" s="10"/>
      <c r="E239" s="10">
        <f t="shared" si="10"/>
        <v>0</v>
      </c>
      <c r="F239" s="10">
        <v>95138.99</v>
      </c>
      <c r="G239" s="10"/>
      <c r="H239" s="10">
        <f t="shared" si="11"/>
        <v>95138.99</v>
      </c>
    </row>
    <row r="240" spans="1:8" x14ac:dyDescent="0.25">
      <c r="A240" s="6" t="s">
        <v>470</v>
      </c>
      <c r="B240" s="6" t="s">
        <v>471</v>
      </c>
      <c r="C240" s="10">
        <v>0</v>
      </c>
      <c r="D240" s="10"/>
      <c r="E240" s="10">
        <f t="shared" si="10"/>
        <v>0</v>
      </c>
      <c r="F240" s="10">
        <v>396209.64</v>
      </c>
      <c r="G240" s="10"/>
      <c r="H240" s="10">
        <f t="shared" si="11"/>
        <v>396209.64</v>
      </c>
    </row>
    <row r="241" spans="1:8" x14ac:dyDescent="0.25">
      <c r="A241" s="6" t="s">
        <v>472</v>
      </c>
      <c r="B241" s="6" t="s">
        <v>473</v>
      </c>
      <c r="C241" s="10">
        <v>0</v>
      </c>
      <c r="D241" s="10"/>
      <c r="E241" s="10">
        <f t="shared" si="10"/>
        <v>0</v>
      </c>
      <c r="F241" s="10">
        <v>211794.88</v>
      </c>
      <c r="G241" s="10"/>
      <c r="H241" s="10">
        <f t="shared" si="11"/>
        <v>211794.88</v>
      </c>
    </row>
    <row r="242" spans="1:8" x14ac:dyDescent="0.25">
      <c r="A242" s="6" t="s">
        <v>474</v>
      </c>
      <c r="B242" s="6" t="s">
        <v>475</v>
      </c>
      <c r="C242" s="10">
        <v>0</v>
      </c>
      <c r="D242" s="10"/>
      <c r="E242" s="10">
        <f t="shared" si="10"/>
        <v>0</v>
      </c>
      <c r="F242" s="10">
        <v>75889.94</v>
      </c>
      <c r="G242" s="10"/>
      <c r="H242" s="10">
        <f t="shared" si="11"/>
        <v>75889.94</v>
      </c>
    </row>
    <row r="243" spans="1:8" x14ac:dyDescent="0.25">
      <c r="A243" s="6" t="s">
        <v>476</v>
      </c>
      <c r="B243" s="6" t="s">
        <v>477</v>
      </c>
      <c r="C243" s="10">
        <v>0</v>
      </c>
      <c r="D243" s="10"/>
      <c r="E243" s="10">
        <f t="shared" si="10"/>
        <v>0</v>
      </c>
      <c r="F243" s="10">
        <v>86731.36</v>
      </c>
      <c r="G243" s="10"/>
      <c r="H243" s="10">
        <f t="shared" si="11"/>
        <v>86731.36</v>
      </c>
    </row>
    <row r="244" spans="1:8" x14ac:dyDescent="0.25">
      <c r="A244" s="6" t="s">
        <v>478</v>
      </c>
      <c r="B244" s="6" t="s">
        <v>479</v>
      </c>
      <c r="C244" s="10">
        <v>0</v>
      </c>
      <c r="D244" s="10"/>
      <c r="E244" s="10">
        <f t="shared" si="10"/>
        <v>0</v>
      </c>
      <c r="F244" s="10">
        <v>54981.49</v>
      </c>
      <c r="G244" s="10"/>
      <c r="H244" s="10">
        <f t="shared" si="11"/>
        <v>54981.49</v>
      </c>
    </row>
    <row r="245" spans="1:8" x14ac:dyDescent="0.25">
      <c r="A245" s="6" t="s">
        <v>480</v>
      </c>
      <c r="B245" s="6" t="s">
        <v>481</v>
      </c>
      <c r="C245" s="10">
        <v>0</v>
      </c>
      <c r="D245" s="10"/>
      <c r="E245" s="10">
        <f t="shared" si="10"/>
        <v>0</v>
      </c>
      <c r="F245" s="10">
        <v>55313.37</v>
      </c>
      <c r="G245" s="10"/>
      <c r="H245" s="10">
        <f t="shared" si="11"/>
        <v>55313.37</v>
      </c>
    </row>
    <row r="246" spans="1:8" x14ac:dyDescent="0.25">
      <c r="A246" s="6" t="s">
        <v>482</v>
      </c>
      <c r="B246" s="6" t="s">
        <v>483</v>
      </c>
      <c r="C246" s="10">
        <v>0</v>
      </c>
      <c r="D246" s="10"/>
      <c r="E246" s="10">
        <f t="shared" si="10"/>
        <v>0</v>
      </c>
      <c r="F246" s="10">
        <v>152056.44</v>
      </c>
      <c r="G246" s="10"/>
      <c r="H246" s="10">
        <f t="shared" si="11"/>
        <v>152056.44</v>
      </c>
    </row>
    <row r="247" spans="1:8" x14ac:dyDescent="0.25">
      <c r="A247" s="6" t="s">
        <v>484</v>
      </c>
      <c r="B247" s="6" t="s">
        <v>485</v>
      </c>
      <c r="C247" s="10">
        <v>0</v>
      </c>
      <c r="D247" s="10"/>
      <c r="E247" s="10">
        <f t="shared" si="10"/>
        <v>0</v>
      </c>
      <c r="F247" s="10">
        <v>57194.02</v>
      </c>
      <c r="G247" s="10"/>
      <c r="H247" s="10">
        <f t="shared" si="11"/>
        <v>57194.02</v>
      </c>
    </row>
    <row r="248" spans="1:8" x14ac:dyDescent="0.25">
      <c r="A248" s="6" t="s">
        <v>486</v>
      </c>
      <c r="B248" s="6" t="s">
        <v>487</v>
      </c>
      <c r="C248" s="10">
        <v>0</v>
      </c>
      <c r="D248" s="10"/>
      <c r="E248" s="10">
        <f t="shared" si="10"/>
        <v>0</v>
      </c>
      <c r="F248" s="10">
        <v>687877.01</v>
      </c>
      <c r="G248" s="10"/>
      <c r="H248" s="10">
        <f t="shared" si="11"/>
        <v>687877.01</v>
      </c>
    </row>
    <row r="249" spans="1:8" x14ac:dyDescent="0.25">
      <c r="A249" s="6" t="s">
        <v>488</v>
      </c>
      <c r="B249" s="6" t="s">
        <v>489</v>
      </c>
      <c r="C249" s="10">
        <v>0</v>
      </c>
      <c r="D249" s="10"/>
      <c r="E249" s="10">
        <f t="shared" si="10"/>
        <v>0</v>
      </c>
      <c r="F249" s="10">
        <v>109243.9</v>
      </c>
      <c r="G249" s="10"/>
      <c r="H249" s="10">
        <f t="shared" si="11"/>
        <v>109243.9</v>
      </c>
    </row>
    <row r="250" spans="1:8" x14ac:dyDescent="0.25">
      <c r="A250" s="6" t="s">
        <v>490</v>
      </c>
      <c r="B250" s="6" t="s">
        <v>491</v>
      </c>
      <c r="C250" s="10">
        <v>0</v>
      </c>
      <c r="D250" s="10"/>
      <c r="E250" s="10">
        <f t="shared" si="10"/>
        <v>0</v>
      </c>
      <c r="F250" s="10">
        <v>217602.78</v>
      </c>
      <c r="G250" s="10"/>
      <c r="H250" s="10">
        <f t="shared" si="11"/>
        <v>217602.78</v>
      </c>
    </row>
    <row r="251" spans="1:8" x14ac:dyDescent="0.25">
      <c r="A251" s="6" t="s">
        <v>492</v>
      </c>
      <c r="B251" s="6" t="s">
        <v>493</v>
      </c>
      <c r="C251" s="10">
        <v>0</v>
      </c>
      <c r="D251" s="10"/>
      <c r="E251" s="10">
        <f t="shared" si="10"/>
        <v>0</v>
      </c>
      <c r="F251" s="10">
        <v>73234.899999999994</v>
      </c>
      <c r="G251" s="10"/>
      <c r="H251" s="10">
        <f t="shared" si="11"/>
        <v>73234.899999999994</v>
      </c>
    </row>
    <row r="252" spans="1:8" x14ac:dyDescent="0.25">
      <c r="A252" s="6" t="s">
        <v>494</v>
      </c>
      <c r="B252" s="6" t="s">
        <v>495</v>
      </c>
      <c r="C252" s="10">
        <v>0</v>
      </c>
      <c r="D252" s="10"/>
      <c r="E252" s="10">
        <f t="shared" si="10"/>
        <v>0</v>
      </c>
      <c r="F252" s="10">
        <v>33796.47</v>
      </c>
      <c r="G252" s="10"/>
      <c r="H252" s="10">
        <f t="shared" si="11"/>
        <v>33796.47</v>
      </c>
    </row>
    <row r="253" spans="1:8" x14ac:dyDescent="0.25">
      <c r="A253" s="6" t="s">
        <v>496</v>
      </c>
      <c r="B253" s="6" t="s">
        <v>497</v>
      </c>
      <c r="C253" s="10">
        <v>0</v>
      </c>
      <c r="D253" s="10"/>
      <c r="E253" s="10">
        <f t="shared" si="10"/>
        <v>0</v>
      </c>
      <c r="F253" s="10">
        <v>89552.34</v>
      </c>
      <c r="G253" s="10"/>
      <c r="H253" s="10">
        <f t="shared" si="11"/>
        <v>89552.34</v>
      </c>
    </row>
    <row r="254" spans="1:8" x14ac:dyDescent="0.25">
      <c r="A254" s="6" t="s">
        <v>498</v>
      </c>
      <c r="B254" s="6" t="s">
        <v>499</v>
      </c>
      <c r="C254" s="10">
        <v>0</v>
      </c>
      <c r="D254" s="10"/>
      <c r="E254" s="10">
        <f t="shared" si="10"/>
        <v>0</v>
      </c>
      <c r="F254" s="10">
        <v>861284.41</v>
      </c>
      <c r="G254" s="10"/>
      <c r="H254" s="10">
        <f t="shared" si="11"/>
        <v>861284.41</v>
      </c>
    </row>
    <row r="255" spans="1:8" x14ac:dyDescent="0.25">
      <c r="A255" s="6" t="s">
        <v>500</v>
      </c>
      <c r="B255" s="6" t="s">
        <v>501</v>
      </c>
      <c r="C255" s="10">
        <v>0</v>
      </c>
      <c r="D255" s="10"/>
      <c r="E255" s="10">
        <f t="shared" si="10"/>
        <v>0</v>
      </c>
      <c r="F255" s="10">
        <v>211905.5</v>
      </c>
      <c r="G255" s="10"/>
      <c r="H255" s="10">
        <f t="shared" si="11"/>
        <v>211905.5</v>
      </c>
    </row>
    <row r="256" spans="1:8" x14ac:dyDescent="0.25">
      <c r="A256" s="6" t="s">
        <v>502</v>
      </c>
      <c r="B256" s="6" t="s">
        <v>503</v>
      </c>
      <c r="C256" s="10">
        <v>0</v>
      </c>
      <c r="D256" s="10"/>
      <c r="E256" s="10">
        <f t="shared" si="10"/>
        <v>0</v>
      </c>
      <c r="F256" s="10">
        <v>68533.259999999995</v>
      </c>
      <c r="G256" s="10"/>
      <c r="H256" s="10">
        <f t="shared" si="11"/>
        <v>68533.259999999995</v>
      </c>
    </row>
    <row r="257" spans="1:8" x14ac:dyDescent="0.25">
      <c r="A257" s="6" t="s">
        <v>504</v>
      </c>
      <c r="B257" s="6" t="s">
        <v>505</v>
      </c>
      <c r="C257" s="10">
        <v>0</v>
      </c>
      <c r="D257" s="10"/>
      <c r="E257" s="10">
        <f t="shared" si="10"/>
        <v>0</v>
      </c>
      <c r="F257" s="10">
        <v>67316.37</v>
      </c>
      <c r="G257" s="10"/>
      <c r="H257" s="10">
        <f t="shared" si="11"/>
        <v>67316.37</v>
      </c>
    </row>
    <row r="258" spans="1:8" x14ac:dyDescent="0.25">
      <c r="A258" s="6" t="s">
        <v>506</v>
      </c>
      <c r="B258" s="6" t="s">
        <v>507</v>
      </c>
      <c r="C258" s="10">
        <v>0</v>
      </c>
      <c r="D258" s="10"/>
      <c r="E258" s="10">
        <f t="shared" si="10"/>
        <v>0</v>
      </c>
      <c r="F258" s="10">
        <v>131867.06</v>
      </c>
      <c r="G258" s="10"/>
      <c r="H258" s="10">
        <f t="shared" si="11"/>
        <v>131867.06</v>
      </c>
    </row>
    <row r="259" spans="1:8" x14ac:dyDescent="0.25">
      <c r="A259" s="6" t="s">
        <v>508</v>
      </c>
      <c r="B259" s="6" t="s">
        <v>509</v>
      </c>
      <c r="C259" s="10">
        <v>0</v>
      </c>
      <c r="D259" s="10"/>
      <c r="E259" s="10">
        <f t="shared" si="10"/>
        <v>0</v>
      </c>
      <c r="F259" s="10">
        <v>111788.31</v>
      </c>
      <c r="G259" s="10"/>
      <c r="H259" s="10">
        <f t="shared" si="11"/>
        <v>111788.31</v>
      </c>
    </row>
    <row r="260" spans="1:8" x14ac:dyDescent="0.25">
      <c r="A260" s="6" t="s">
        <v>510</v>
      </c>
      <c r="B260" s="6" t="s">
        <v>511</v>
      </c>
      <c r="C260" s="10">
        <v>0</v>
      </c>
      <c r="D260" s="10"/>
      <c r="E260" s="10">
        <f t="shared" si="10"/>
        <v>0</v>
      </c>
      <c r="F260" s="10">
        <v>177389.96</v>
      </c>
      <c r="G260" s="10"/>
      <c r="H260" s="10">
        <f t="shared" si="11"/>
        <v>177389.96</v>
      </c>
    </row>
    <row r="261" spans="1:8" x14ac:dyDescent="0.25">
      <c r="A261" s="6" t="s">
        <v>512</v>
      </c>
      <c r="B261" s="6" t="s">
        <v>513</v>
      </c>
      <c r="C261" s="10">
        <v>0</v>
      </c>
      <c r="D261" s="10"/>
      <c r="E261" s="10">
        <f t="shared" si="10"/>
        <v>0</v>
      </c>
      <c r="F261" s="10">
        <v>109354.52</v>
      </c>
      <c r="G261" s="10"/>
      <c r="H261" s="10">
        <f t="shared" si="11"/>
        <v>109354.52</v>
      </c>
    </row>
    <row r="262" spans="1:8" x14ac:dyDescent="0.25">
      <c r="A262" s="6" t="s">
        <v>514</v>
      </c>
      <c r="B262" s="6" t="s">
        <v>515</v>
      </c>
      <c r="C262" s="10">
        <v>0</v>
      </c>
      <c r="D262" s="10"/>
      <c r="E262" s="10">
        <f t="shared" si="10"/>
        <v>0</v>
      </c>
      <c r="F262" s="10">
        <v>12666.76</v>
      </c>
      <c r="G262" s="10"/>
      <c r="H262" s="10">
        <f t="shared" si="11"/>
        <v>12666.76</v>
      </c>
    </row>
    <row r="263" spans="1:8" x14ac:dyDescent="0.25">
      <c r="A263" s="6" t="s">
        <v>516</v>
      </c>
      <c r="B263" s="6" t="s">
        <v>517</v>
      </c>
      <c r="C263" s="10">
        <v>0</v>
      </c>
      <c r="D263" s="10"/>
      <c r="E263" s="10">
        <f t="shared" si="10"/>
        <v>0</v>
      </c>
      <c r="F263" s="10">
        <v>58189.66</v>
      </c>
      <c r="G263" s="10"/>
      <c r="H263" s="10">
        <f t="shared" si="11"/>
        <v>58189.66</v>
      </c>
    </row>
    <row r="264" spans="1:8" x14ac:dyDescent="0.25">
      <c r="A264" s="6" t="s">
        <v>518</v>
      </c>
      <c r="B264" s="6" t="s">
        <v>519</v>
      </c>
      <c r="C264" s="10">
        <v>0</v>
      </c>
      <c r="D264" s="10"/>
      <c r="E264" s="10">
        <f t="shared" ref="E264:E327" si="12">C264-D264</f>
        <v>0</v>
      </c>
      <c r="F264" s="10">
        <v>38608.730000000003</v>
      </c>
      <c r="G264" s="10"/>
      <c r="H264" s="10">
        <f t="shared" ref="H264:H327" si="13">F264</f>
        <v>38608.730000000003</v>
      </c>
    </row>
    <row r="265" spans="1:8" x14ac:dyDescent="0.25">
      <c r="A265" s="6" t="s">
        <v>520</v>
      </c>
      <c r="B265" s="6" t="s">
        <v>521</v>
      </c>
      <c r="C265" s="10">
        <v>0</v>
      </c>
      <c r="D265" s="10"/>
      <c r="E265" s="10">
        <f t="shared" si="12"/>
        <v>0</v>
      </c>
      <c r="F265" s="10">
        <v>118481.23</v>
      </c>
      <c r="G265" s="10"/>
      <c r="H265" s="10">
        <f t="shared" si="13"/>
        <v>118481.23</v>
      </c>
    </row>
    <row r="266" spans="1:8" x14ac:dyDescent="0.25">
      <c r="A266" s="6" t="s">
        <v>522</v>
      </c>
      <c r="B266" s="6" t="s">
        <v>523</v>
      </c>
      <c r="C266" s="10">
        <v>0</v>
      </c>
      <c r="D266" s="10"/>
      <c r="E266" s="10">
        <f t="shared" si="12"/>
        <v>0</v>
      </c>
      <c r="F266" s="10">
        <v>121191.58</v>
      </c>
      <c r="G266" s="10"/>
      <c r="H266" s="10">
        <f t="shared" si="13"/>
        <v>121191.58</v>
      </c>
    </row>
    <row r="267" spans="1:8" x14ac:dyDescent="0.25">
      <c r="A267" s="6" t="s">
        <v>524</v>
      </c>
      <c r="B267" s="6" t="s">
        <v>525</v>
      </c>
      <c r="C267" s="10">
        <v>0</v>
      </c>
      <c r="D267" s="10"/>
      <c r="E267" s="10">
        <f t="shared" si="12"/>
        <v>0</v>
      </c>
      <c r="F267" s="10">
        <v>383432.25</v>
      </c>
      <c r="G267" s="10"/>
      <c r="H267" s="10">
        <f t="shared" si="13"/>
        <v>383432.25</v>
      </c>
    </row>
    <row r="268" spans="1:8" x14ac:dyDescent="0.25">
      <c r="A268" s="6" t="s">
        <v>526</v>
      </c>
      <c r="B268" s="6" t="s">
        <v>527</v>
      </c>
      <c r="C268" s="10">
        <v>0</v>
      </c>
      <c r="D268" s="10"/>
      <c r="E268" s="10">
        <f t="shared" si="12"/>
        <v>0</v>
      </c>
      <c r="F268" s="10">
        <v>54815.55</v>
      </c>
      <c r="G268" s="10"/>
      <c r="H268" s="10">
        <f t="shared" si="13"/>
        <v>54815.55</v>
      </c>
    </row>
    <row r="269" spans="1:8" x14ac:dyDescent="0.25">
      <c r="A269" s="6" t="s">
        <v>528</v>
      </c>
      <c r="B269" s="6" t="s">
        <v>529</v>
      </c>
      <c r="C269" s="10">
        <v>0</v>
      </c>
      <c r="D269" s="10"/>
      <c r="E269" s="10">
        <f t="shared" si="12"/>
        <v>0</v>
      </c>
      <c r="F269" s="10">
        <v>176117.76000000001</v>
      </c>
      <c r="G269" s="10"/>
      <c r="H269" s="10">
        <f t="shared" si="13"/>
        <v>176117.76000000001</v>
      </c>
    </row>
    <row r="270" spans="1:8" x14ac:dyDescent="0.25">
      <c r="A270" s="6" t="s">
        <v>530</v>
      </c>
      <c r="B270" s="6" t="s">
        <v>531</v>
      </c>
      <c r="C270" s="10">
        <v>0</v>
      </c>
      <c r="D270" s="10"/>
      <c r="E270" s="10">
        <f t="shared" si="12"/>
        <v>0</v>
      </c>
      <c r="F270" s="10">
        <v>119974.69</v>
      </c>
      <c r="G270" s="10"/>
      <c r="H270" s="10">
        <f t="shared" si="13"/>
        <v>119974.69</v>
      </c>
    </row>
    <row r="271" spans="1:8" x14ac:dyDescent="0.25">
      <c r="A271" s="6" t="s">
        <v>532</v>
      </c>
      <c r="B271" s="6" t="s">
        <v>533</v>
      </c>
      <c r="C271" s="10">
        <v>0</v>
      </c>
      <c r="D271" s="10"/>
      <c r="E271" s="10">
        <f t="shared" si="12"/>
        <v>0</v>
      </c>
      <c r="F271" s="10">
        <v>371207.99</v>
      </c>
      <c r="G271" s="10"/>
      <c r="H271" s="10">
        <f t="shared" si="13"/>
        <v>371207.99</v>
      </c>
    </row>
    <row r="272" spans="1:8" x14ac:dyDescent="0.25">
      <c r="A272" s="6" t="s">
        <v>534</v>
      </c>
      <c r="B272" s="6" t="s">
        <v>535</v>
      </c>
      <c r="C272" s="10">
        <v>0</v>
      </c>
      <c r="D272" s="10"/>
      <c r="E272" s="10">
        <f t="shared" si="12"/>
        <v>0</v>
      </c>
      <c r="F272" s="10">
        <v>472984.59</v>
      </c>
      <c r="G272" s="10"/>
      <c r="H272" s="10">
        <f t="shared" si="13"/>
        <v>472984.59</v>
      </c>
    </row>
    <row r="273" spans="1:8" x14ac:dyDescent="0.25">
      <c r="A273" s="6" t="s">
        <v>536</v>
      </c>
      <c r="B273" s="6" t="s">
        <v>537</v>
      </c>
      <c r="C273" s="10">
        <v>0</v>
      </c>
      <c r="D273" s="10"/>
      <c r="E273" s="10">
        <f t="shared" si="12"/>
        <v>0</v>
      </c>
      <c r="F273" s="10">
        <v>13551.77</v>
      </c>
      <c r="G273" s="10"/>
      <c r="H273" s="10">
        <f t="shared" si="13"/>
        <v>13551.77</v>
      </c>
    </row>
    <row r="274" spans="1:8" x14ac:dyDescent="0.25">
      <c r="A274" s="6" t="s">
        <v>538</v>
      </c>
      <c r="B274" s="6" t="s">
        <v>539</v>
      </c>
      <c r="C274" s="10">
        <v>0</v>
      </c>
      <c r="D274" s="10"/>
      <c r="E274" s="10">
        <f t="shared" si="12"/>
        <v>0</v>
      </c>
      <c r="F274" s="10">
        <v>63555.06</v>
      </c>
      <c r="G274" s="10"/>
      <c r="H274" s="10">
        <f t="shared" si="13"/>
        <v>63555.06</v>
      </c>
    </row>
    <row r="275" spans="1:8" x14ac:dyDescent="0.25">
      <c r="A275" s="6" t="s">
        <v>540</v>
      </c>
      <c r="B275" s="6" t="s">
        <v>541</v>
      </c>
      <c r="C275" s="10">
        <v>0</v>
      </c>
      <c r="D275" s="10"/>
      <c r="E275" s="10">
        <f t="shared" si="12"/>
        <v>0</v>
      </c>
      <c r="F275" s="10">
        <v>238566.54</v>
      </c>
      <c r="G275" s="10"/>
      <c r="H275" s="10">
        <f t="shared" si="13"/>
        <v>238566.54</v>
      </c>
    </row>
    <row r="276" spans="1:8" x14ac:dyDescent="0.25">
      <c r="A276" s="6" t="s">
        <v>542</v>
      </c>
      <c r="B276" s="6" t="s">
        <v>543</v>
      </c>
      <c r="C276" s="10">
        <v>0</v>
      </c>
      <c r="D276" s="10"/>
      <c r="E276" s="10">
        <f t="shared" si="12"/>
        <v>0</v>
      </c>
      <c r="F276" s="10">
        <v>72515.820000000007</v>
      </c>
      <c r="G276" s="10"/>
      <c r="H276" s="10">
        <f t="shared" si="13"/>
        <v>72515.820000000007</v>
      </c>
    </row>
    <row r="277" spans="1:8" x14ac:dyDescent="0.25">
      <c r="A277" s="6" t="s">
        <v>544</v>
      </c>
      <c r="B277" s="6" t="s">
        <v>545</v>
      </c>
      <c r="C277" s="10">
        <v>0</v>
      </c>
      <c r="D277" s="10"/>
      <c r="E277" s="10">
        <f t="shared" si="12"/>
        <v>0</v>
      </c>
      <c r="F277" s="10">
        <v>176670.89</v>
      </c>
      <c r="G277" s="10"/>
      <c r="H277" s="10">
        <f t="shared" si="13"/>
        <v>176670.89</v>
      </c>
    </row>
    <row r="278" spans="1:8" x14ac:dyDescent="0.25">
      <c r="A278" s="6" t="s">
        <v>546</v>
      </c>
      <c r="B278" s="6" t="s">
        <v>547</v>
      </c>
      <c r="C278" s="10">
        <v>0</v>
      </c>
      <c r="D278" s="10"/>
      <c r="E278" s="10">
        <f t="shared" si="12"/>
        <v>0</v>
      </c>
      <c r="F278" s="10">
        <v>345819.16</v>
      </c>
      <c r="G278" s="10"/>
      <c r="H278" s="10">
        <f t="shared" si="13"/>
        <v>345819.16</v>
      </c>
    </row>
    <row r="279" spans="1:8" x14ac:dyDescent="0.25">
      <c r="A279" s="6" t="s">
        <v>548</v>
      </c>
      <c r="B279" s="6" t="s">
        <v>549</v>
      </c>
      <c r="C279" s="10">
        <v>0</v>
      </c>
      <c r="D279" s="10"/>
      <c r="E279" s="10">
        <f t="shared" si="12"/>
        <v>0</v>
      </c>
      <c r="F279" s="10">
        <v>211186.43</v>
      </c>
      <c r="G279" s="10"/>
      <c r="H279" s="10">
        <f t="shared" si="13"/>
        <v>211186.43</v>
      </c>
    </row>
    <row r="280" spans="1:8" x14ac:dyDescent="0.25">
      <c r="A280" s="6" t="s">
        <v>550</v>
      </c>
      <c r="B280" s="6" t="s">
        <v>551</v>
      </c>
      <c r="C280" s="10">
        <v>0</v>
      </c>
      <c r="D280" s="10"/>
      <c r="E280" s="10">
        <f t="shared" si="12"/>
        <v>0</v>
      </c>
      <c r="F280" s="10">
        <v>73456.149999999994</v>
      </c>
      <c r="G280" s="10"/>
      <c r="H280" s="10">
        <f t="shared" si="13"/>
        <v>73456.149999999994</v>
      </c>
    </row>
    <row r="281" spans="1:8" x14ac:dyDescent="0.25">
      <c r="A281" s="6" t="s">
        <v>552</v>
      </c>
      <c r="B281" s="6" t="s">
        <v>553</v>
      </c>
      <c r="C281" s="10">
        <v>0</v>
      </c>
      <c r="D281" s="10"/>
      <c r="E281" s="10">
        <f t="shared" si="12"/>
        <v>0</v>
      </c>
      <c r="F281" s="10">
        <v>403013.18</v>
      </c>
      <c r="G281" s="10"/>
      <c r="H281" s="10">
        <f t="shared" si="13"/>
        <v>403013.18</v>
      </c>
    </row>
    <row r="282" spans="1:8" x14ac:dyDescent="0.25">
      <c r="A282" s="6" t="s">
        <v>554</v>
      </c>
      <c r="B282" s="6" t="s">
        <v>555</v>
      </c>
      <c r="C282" s="10">
        <v>0</v>
      </c>
      <c r="D282" s="10"/>
      <c r="E282" s="10">
        <f t="shared" si="12"/>
        <v>0</v>
      </c>
      <c r="F282" s="10">
        <v>38221.54</v>
      </c>
      <c r="G282" s="10"/>
      <c r="H282" s="10">
        <f t="shared" si="13"/>
        <v>38221.54</v>
      </c>
    </row>
    <row r="283" spans="1:8" x14ac:dyDescent="0.25">
      <c r="A283" s="6" t="s">
        <v>556</v>
      </c>
      <c r="B283" s="6" t="s">
        <v>557</v>
      </c>
      <c r="C283" s="10">
        <v>0</v>
      </c>
      <c r="D283" s="10"/>
      <c r="E283" s="10">
        <f t="shared" si="12"/>
        <v>0</v>
      </c>
      <c r="F283" s="10">
        <v>683120.06</v>
      </c>
      <c r="G283" s="10"/>
      <c r="H283" s="10">
        <f t="shared" si="13"/>
        <v>683120.06</v>
      </c>
    </row>
    <row r="284" spans="1:8" x14ac:dyDescent="0.25">
      <c r="A284" s="6" t="s">
        <v>558</v>
      </c>
      <c r="B284" s="6" t="s">
        <v>559</v>
      </c>
      <c r="C284" s="10">
        <v>0</v>
      </c>
      <c r="D284" s="10"/>
      <c r="E284" s="10">
        <f t="shared" si="12"/>
        <v>0</v>
      </c>
      <c r="F284" s="10">
        <v>2139631.59</v>
      </c>
      <c r="G284" s="10"/>
      <c r="H284" s="10">
        <f t="shared" si="13"/>
        <v>2139631.59</v>
      </c>
    </row>
    <row r="285" spans="1:8" x14ac:dyDescent="0.25">
      <c r="A285" s="6" t="s">
        <v>560</v>
      </c>
      <c r="B285" s="6" t="s">
        <v>561</v>
      </c>
      <c r="C285" s="10">
        <v>0</v>
      </c>
      <c r="D285" s="10"/>
      <c r="E285" s="10">
        <f t="shared" si="12"/>
        <v>0</v>
      </c>
      <c r="F285" s="10">
        <v>162178.79</v>
      </c>
      <c r="G285" s="10"/>
      <c r="H285" s="10">
        <f t="shared" si="13"/>
        <v>162178.79</v>
      </c>
    </row>
    <row r="286" spans="1:8" x14ac:dyDescent="0.25">
      <c r="A286" s="6" t="s">
        <v>562</v>
      </c>
      <c r="B286" s="6" t="s">
        <v>563</v>
      </c>
      <c r="C286" s="10">
        <v>0</v>
      </c>
      <c r="D286" s="10"/>
      <c r="E286" s="10">
        <f t="shared" si="12"/>
        <v>0</v>
      </c>
      <c r="F286" s="10">
        <v>111235.18</v>
      </c>
      <c r="G286" s="10"/>
      <c r="H286" s="10">
        <f t="shared" si="13"/>
        <v>111235.18</v>
      </c>
    </row>
    <row r="287" spans="1:8" x14ac:dyDescent="0.25">
      <c r="A287" s="6" t="s">
        <v>564</v>
      </c>
      <c r="B287" s="6" t="s">
        <v>565</v>
      </c>
      <c r="C287" s="10">
        <v>0</v>
      </c>
      <c r="D287" s="10"/>
      <c r="E287" s="10">
        <f t="shared" si="12"/>
        <v>0</v>
      </c>
      <c r="F287" s="10">
        <v>16870.580000000002</v>
      </c>
      <c r="G287" s="10"/>
      <c r="H287" s="10">
        <f t="shared" si="13"/>
        <v>16870.580000000002</v>
      </c>
    </row>
    <row r="288" spans="1:8" x14ac:dyDescent="0.25">
      <c r="A288" s="6" t="s">
        <v>566</v>
      </c>
      <c r="B288" s="6" t="s">
        <v>567</v>
      </c>
      <c r="C288" s="10">
        <v>0</v>
      </c>
      <c r="D288" s="10"/>
      <c r="E288" s="10">
        <f t="shared" si="12"/>
        <v>0</v>
      </c>
      <c r="F288" s="10">
        <v>36119.629999999997</v>
      </c>
      <c r="G288" s="10"/>
      <c r="H288" s="10">
        <f t="shared" si="13"/>
        <v>36119.629999999997</v>
      </c>
    </row>
    <row r="289" spans="1:8" x14ac:dyDescent="0.25">
      <c r="A289" s="6" t="s">
        <v>568</v>
      </c>
      <c r="B289" s="6" t="s">
        <v>569</v>
      </c>
      <c r="C289" s="10">
        <v>0</v>
      </c>
      <c r="D289" s="10"/>
      <c r="E289" s="10">
        <f t="shared" si="12"/>
        <v>0</v>
      </c>
      <c r="F289" s="10">
        <v>57747.15</v>
      </c>
      <c r="G289" s="10"/>
      <c r="H289" s="10">
        <f t="shared" si="13"/>
        <v>57747.15</v>
      </c>
    </row>
    <row r="290" spans="1:8" x14ac:dyDescent="0.25">
      <c r="A290" s="6" t="s">
        <v>570</v>
      </c>
      <c r="B290" s="6" t="s">
        <v>571</v>
      </c>
      <c r="C290" s="10">
        <v>0</v>
      </c>
      <c r="D290" s="10"/>
      <c r="E290" s="10">
        <f t="shared" si="12"/>
        <v>0</v>
      </c>
      <c r="F290" s="10">
        <v>173739.28</v>
      </c>
      <c r="G290" s="10"/>
      <c r="H290" s="10">
        <f t="shared" si="13"/>
        <v>173739.28</v>
      </c>
    </row>
    <row r="291" spans="1:8" x14ac:dyDescent="0.25">
      <c r="A291" s="6" t="s">
        <v>572</v>
      </c>
      <c r="B291" s="6" t="s">
        <v>573</v>
      </c>
      <c r="C291" s="10">
        <v>0</v>
      </c>
      <c r="D291" s="10"/>
      <c r="E291" s="10">
        <f t="shared" si="12"/>
        <v>0</v>
      </c>
      <c r="F291" s="10">
        <v>202889.42</v>
      </c>
      <c r="G291" s="10"/>
      <c r="H291" s="10">
        <f t="shared" si="13"/>
        <v>202889.42</v>
      </c>
    </row>
    <row r="292" spans="1:8" x14ac:dyDescent="0.25">
      <c r="A292" s="6" t="s">
        <v>574</v>
      </c>
      <c r="B292" s="6" t="s">
        <v>575</v>
      </c>
      <c r="C292" s="10">
        <v>0</v>
      </c>
      <c r="D292" s="10"/>
      <c r="E292" s="10">
        <f t="shared" si="12"/>
        <v>0</v>
      </c>
      <c r="F292" s="10">
        <v>171471.43</v>
      </c>
      <c r="G292" s="10"/>
      <c r="H292" s="10">
        <f t="shared" si="13"/>
        <v>171471.43</v>
      </c>
    </row>
    <row r="293" spans="1:8" x14ac:dyDescent="0.25">
      <c r="A293" s="6" t="s">
        <v>576</v>
      </c>
      <c r="B293" s="6" t="s">
        <v>577</v>
      </c>
      <c r="C293" s="10">
        <v>0</v>
      </c>
      <c r="D293" s="10"/>
      <c r="E293" s="10">
        <f t="shared" si="12"/>
        <v>0</v>
      </c>
      <c r="F293" s="10">
        <v>16981.2</v>
      </c>
      <c r="G293" s="10"/>
      <c r="H293" s="10">
        <f t="shared" si="13"/>
        <v>16981.2</v>
      </c>
    </row>
    <row r="294" spans="1:8" x14ac:dyDescent="0.25">
      <c r="A294" s="6" t="s">
        <v>578</v>
      </c>
      <c r="B294" s="6" t="s">
        <v>579</v>
      </c>
      <c r="C294" s="10">
        <v>0</v>
      </c>
      <c r="D294" s="10"/>
      <c r="E294" s="10">
        <f t="shared" si="12"/>
        <v>0</v>
      </c>
      <c r="F294" s="10">
        <v>32358.32</v>
      </c>
      <c r="G294" s="10"/>
      <c r="H294" s="10">
        <f t="shared" si="13"/>
        <v>32358.32</v>
      </c>
    </row>
    <row r="295" spans="1:8" x14ac:dyDescent="0.25">
      <c r="A295" s="6" t="s">
        <v>580</v>
      </c>
      <c r="B295" s="6" t="s">
        <v>581</v>
      </c>
      <c r="C295" s="10">
        <v>0</v>
      </c>
      <c r="D295" s="10"/>
      <c r="E295" s="10">
        <f t="shared" si="12"/>
        <v>0</v>
      </c>
      <c r="F295" s="10">
        <v>67150.429999999993</v>
      </c>
      <c r="G295" s="10"/>
      <c r="H295" s="10">
        <f t="shared" si="13"/>
        <v>67150.429999999993</v>
      </c>
    </row>
    <row r="296" spans="1:8" x14ac:dyDescent="0.25">
      <c r="A296" s="6" t="s">
        <v>582</v>
      </c>
      <c r="B296" s="6" t="s">
        <v>583</v>
      </c>
      <c r="C296" s="10">
        <v>0</v>
      </c>
      <c r="D296" s="10"/>
      <c r="E296" s="10">
        <f t="shared" si="12"/>
        <v>0</v>
      </c>
      <c r="F296" s="10">
        <v>57691.839999999997</v>
      </c>
      <c r="G296" s="10"/>
      <c r="H296" s="10">
        <f t="shared" si="13"/>
        <v>57691.839999999997</v>
      </c>
    </row>
    <row r="297" spans="1:8" x14ac:dyDescent="0.25">
      <c r="A297" s="6" t="s">
        <v>584</v>
      </c>
      <c r="B297" s="6" t="s">
        <v>585</v>
      </c>
      <c r="C297" s="10">
        <v>0</v>
      </c>
      <c r="D297" s="10"/>
      <c r="E297" s="10">
        <f t="shared" si="12"/>
        <v>0</v>
      </c>
      <c r="F297" s="10">
        <v>238289.98</v>
      </c>
      <c r="G297" s="10"/>
      <c r="H297" s="10">
        <f t="shared" si="13"/>
        <v>238289.98</v>
      </c>
    </row>
    <row r="298" spans="1:8" x14ac:dyDescent="0.25">
      <c r="A298" s="6" t="s">
        <v>586</v>
      </c>
      <c r="B298" s="6" t="s">
        <v>587</v>
      </c>
      <c r="C298" s="10">
        <v>0</v>
      </c>
      <c r="D298" s="10"/>
      <c r="E298" s="10">
        <f t="shared" si="12"/>
        <v>0</v>
      </c>
      <c r="F298" s="10">
        <v>83523.179999999993</v>
      </c>
      <c r="G298" s="10"/>
      <c r="H298" s="10">
        <f t="shared" si="13"/>
        <v>83523.179999999993</v>
      </c>
    </row>
    <row r="299" spans="1:8" x14ac:dyDescent="0.25">
      <c r="A299" s="6" t="s">
        <v>588</v>
      </c>
      <c r="B299" s="6" t="s">
        <v>589</v>
      </c>
      <c r="C299" s="10">
        <v>0</v>
      </c>
      <c r="D299" s="10"/>
      <c r="E299" s="10">
        <f t="shared" si="12"/>
        <v>0</v>
      </c>
      <c r="F299" s="10">
        <v>946743.56</v>
      </c>
      <c r="G299" s="10"/>
      <c r="H299" s="10">
        <f t="shared" si="13"/>
        <v>946743.56</v>
      </c>
    </row>
    <row r="300" spans="1:8" x14ac:dyDescent="0.25">
      <c r="A300" s="6" t="s">
        <v>590</v>
      </c>
      <c r="B300" s="6" t="s">
        <v>591</v>
      </c>
      <c r="C300" s="10">
        <v>0</v>
      </c>
      <c r="D300" s="10"/>
      <c r="E300" s="10">
        <f t="shared" si="12"/>
        <v>0</v>
      </c>
      <c r="F300" s="10">
        <v>389129.52</v>
      </c>
      <c r="G300" s="10"/>
      <c r="H300" s="10">
        <f t="shared" si="13"/>
        <v>389129.52</v>
      </c>
    </row>
    <row r="301" spans="1:8" x14ac:dyDescent="0.25">
      <c r="A301" s="6" t="s">
        <v>592</v>
      </c>
      <c r="B301" s="6" t="s">
        <v>593</v>
      </c>
      <c r="C301" s="10">
        <v>0</v>
      </c>
      <c r="D301" s="10"/>
      <c r="E301" s="10">
        <f t="shared" si="12"/>
        <v>0</v>
      </c>
      <c r="F301" s="10">
        <v>554239.92000000004</v>
      </c>
      <c r="G301" s="10"/>
      <c r="H301" s="10">
        <f t="shared" si="13"/>
        <v>554239.92000000004</v>
      </c>
    </row>
    <row r="302" spans="1:8" x14ac:dyDescent="0.25">
      <c r="A302" s="6" t="s">
        <v>594</v>
      </c>
      <c r="B302" s="6" t="s">
        <v>595</v>
      </c>
      <c r="C302" s="10">
        <v>0</v>
      </c>
      <c r="D302" s="10"/>
      <c r="E302" s="10">
        <f t="shared" si="12"/>
        <v>0</v>
      </c>
      <c r="F302" s="10">
        <v>52824.26</v>
      </c>
      <c r="G302" s="10"/>
      <c r="H302" s="10">
        <f t="shared" si="13"/>
        <v>52824.26</v>
      </c>
    </row>
    <row r="303" spans="1:8" x14ac:dyDescent="0.25">
      <c r="A303" s="6" t="s">
        <v>596</v>
      </c>
      <c r="B303" s="6" t="s">
        <v>597</v>
      </c>
      <c r="C303" s="10">
        <v>0</v>
      </c>
      <c r="D303" s="10"/>
      <c r="E303" s="10">
        <f t="shared" si="12"/>
        <v>0</v>
      </c>
      <c r="F303" s="10">
        <v>152167.07</v>
      </c>
      <c r="G303" s="10"/>
      <c r="H303" s="10">
        <f t="shared" si="13"/>
        <v>152167.07</v>
      </c>
    </row>
    <row r="304" spans="1:8" x14ac:dyDescent="0.25">
      <c r="A304" s="6" t="s">
        <v>598</v>
      </c>
      <c r="B304" s="6" t="s">
        <v>599</v>
      </c>
      <c r="C304" s="10">
        <v>0</v>
      </c>
      <c r="D304" s="10"/>
      <c r="E304" s="10">
        <f t="shared" si="12"/>
        <v>0</v>
      </c>
      <c r="F304" s="10">
        <v>751542.69</v>
      </c>
      <c r="G304" s="10"/>
      <c r="H304" s="10">
        <f t="shared" si="13"/>
        <v>751542.69</v>
      </c>
    </row>
    <row r="305" spans="1:8" x14ac:dyDescent="0.25">
      <c r="A305" s="6" t="s">
        <v>600</v>
      </c>
      <c r="B305" s="6" t="s">
        <v>601</v>
      </c>
      <c r="C305" s="10">
        <v>0</v>
      </c>
      <c r="D305" s="10"/>
      <c r="E305" s="10">
        <f t="shared" si="12"/>
        <v>0</v>
      </c>
      <c r="F305" s="10">
        <v>62227.54</v>
      </c>
      <c r="G305" s="10"/>
      <c r="H305" s="10">
        <f t="shared" si="13"/>
        <v>62227.54</v>
      </c>
    </row>
    <row r="306" spans="1:8" x14ac:dyDescent="0.25">
      <c r="A306" s="6" t="s">
        <v>602</v>
      </c>
      <c r="B306" s="6" t="s">
        <v>603</v>
      </c>
      <c r="C306" s="10">
        <v>0</v>
      </c>
      <c r="D306" s="10"/>
      <c r="E306" s="10">
        <f t="shared" si="12"/>
        <v>0</v>
      </c>
      <c r="F306" s="10">
        <v>366838.24</v>
      </c>
      <c r="G306" s="10"/>
      <c r="H306" s="10">
        <f t="shared" si="13"/>
        <v>366838.24</v>
      </c>
    </row>
    <row r="307" spans="1:8" x14ac:dyDescent="0.25">
      <c r="A307" s="6" t="s">
        <v>604</v>
      </c>
      <c r="B307" s="6" t="s">
        <v>605</v>
      </c>
      <c r="C307" s="10">
        <v>0</v>
      </c>
      <c r="D307" s="10"/>
      <c r="E307" s="10">
        <f t="shared" si="12"/>
        <v>0</v>
      </c>
      <c r="F307" s="10">
        <v>88169.5</v>
      </c>
      <c r="G307" s="10"/>
      <c r="H307" s="10">
        <f t="shared" si="13"/>
        <v>88169.5</v>
      </c>
    </row>
    <row r="308" spans="1:8" x14ac:dyDescent="0.25">
      <c r="A308" s="6" t="s">
        <v>606</v>
      </c>
      <c r="B308" s="6" t="s">
        <v>607</v>
      </c>
      <c r="C308" s="10">
        <v>0</v>
      </c>
      <c r="D308" s="10"/>
      <c r="E308" s="10">
        <f t="shared" si="12"/>
        <v>0</v>
      </c>
      <c r="F308" s="10">
        <v>252173.63</v>
      </c>
      <c r="G308" s="10"/>
      <c r="H308" s="10">
        <f t="shared" si="13"/>
        <v>252173.63</v>
      </c>
    </row>
    <row r="309" spans="1:8" x14ac:dyDescent="0.25">
      <c r="A309" s="6" t="s">
        <v>608</v>
      </c>
      <c r="B309" s="6" t="s">
        <v>609</v>
      </c>
      <c r="C309" s="10">
        <v>0</v>
      </c>
      <c r="D309" s="10"/>
      <c r="E309" s="10">
        <f t="shared" si="12"/>
        <v>0</v>
      </c>
      <c r="F309" s="10">
        <v>59793.75</v>
      </c>
      <c r="G309" s="10"/>
      <c r="H309" s="10">
        <f t="shared" si="13"/>
        <v>59793.75</v>
      </c>
    </row>
    <row r="310" spans="1:8" x14ac:dyDescent="0.25">
      <c r="A310" s="6" t="s">
        <v>610</v>
      </c>
      <c r="B310" s="6" t="s">
        <v>611</v>
      </c>
      <c r="C310" s="10">
        <v>0</v>
      </c>
      <c r="D310" s="10"/>
      <c r="E310" s="10">
        <f t="shared" si="12"/>
        <v>0</v>
      </c>
      <c r="F310" s="10">
        <v>39604.370000000003</v>
      </c>
      <c r="G310" s="10"/>
      <c r="H310" s="10">
        <f t="shared" si="13"/>
        <v>39604.370000000003</v>
      </c>
    </row>
    <row r="311" spans="1:8" x14ac:dyDescent="0.25">
      <c r="A311" s="6" t="s">
        <v>612</v>
      </c>
      <c r="B311" s="6" t="s">
        <v>613</v>
      </c>
      <c r="C311" s="10">
        <v>0</v>
      </c>
      <c r="D311" s="10"/>
      <c r="E311" s="10">
        <f t="shared" si="12"/>
        <v>0</v>
      </c>
      <c r="F311" s="10">
        <v>239672.81</v>
      </c>
      <c r="G311" s="10"/>
      <c r="H311" s="10">
        <f t="shared" si="13"/>
        <v>239672.81</v>
      </c>
    </row>
    <row r="312" spans="1:8" x14ac:dyDescent="0.25">
      <c r="A312" s="6" t="s">
        <v>614</v>
      </c>
      <c r="B312" s="6" t="s">
        <v>615</v>
      </c>
      <c r="C312" s="10">
        <v>0</v>
      </c>
      <c r="D312" s="10"/>
      <c r="E312" s="10">
        <f t="shared" si="12"/>
        <v>0</v>
      </c>
      <c r="F312" s="10">
        <v>257428.4</v>
      </c>
      <c r="G312" s="10"/>
      <c r="H312" s="10">
        <f t="shared" si="13"/>
        <v>257428.4</v>
      </c>
    </row>
    <row r="313" spans="1:8" x14ac:dyDescent="0.25">
      <c r="A313" s="6" t="s">
        <v>616</v>
      </c>
      <c r="B313" s="6" t="s">
        <v>617</v>
      </c>
      <c r="C313" s="10">
        <v>0</v>
      </c>
      <c r="D313" s="10"/>
      <c r="E313" s="10">
        <f t="shared" si="12"/>
        <v>0</v>
      </c>
      <c r="F313" s="10">
        <v>538475.61</v>
      </c>
      <c r="G313" s="10"/>
      <c r="H313" s="10">
        <f t="shared" si="13"/>
        <v>538475.61</v>
      </c>
    </row>
    <row r="314" spans="1:8" x14ac:dyDescent="0.25">
      <c r="A314" s="6" t="s">
        <v>618</v>
      </c>
      <c r="B314" s="6" t="s">
        <v>619</v>
      </c>
      <c r="C314" s="10">
        <v>0</v>
      </c>
      <c r="D314" s="10"/>
      <c r="E314" s="10">
        <f t="shared" si="12"/>
        <v>0</v>
      </c>
      <c r="F314" s="10">
        <v>182921.3</v>
      </c>
      <c r="G314" s="10"/>
      <c r="H314" s="10">
        <f t="shared" si="13"/>
        <v>182921.3</v>
      </c>
    </row>
    <row r="315" spans="1:8" x14ac:dyDescent="0.25">
      <c r="A315" s="6" t="s">
        <v>620</v>
      </c>
      <c r="B315" s="6" t="s">
        <v>621</v>
      </c>
      <c r="C315" s="10">
        <v>0</v>
      </c>
      <c r="D315" s="10"/>
      <c r="E315" s="10">
        <f t="shared" si="12"/>
        <v>0</v>
      </c>
      <c r="F315" s="10">
        <v>573488.97</v>
      </c>
      <c r="G315" s="10"/>
      <c r="H315" s="10">
        <f t="shared" si="13"/>
        <v>573488.97</v>
      </c>
    </row>
    <row r="316" spans="1:8" x14ac:dyDescent="0.25">
      <c r="A316" s="6" t="s">
        <v>622</v>
      </c>
      <c r="B316" s="6" t="s">
        <v>623</v>
      </c>
      <c r="C316" s="10">
        <v>0</v>
      </c>
      <c r="D316" s="10"/>
      <c r="E316" s="10">
        <f t="shared" si="12"/>
        <v>0</v>
      </c>
      <c r="F316" s="10">
        <v>804920.09</v>
      </c>
      <c r="G316" s="10"/>
      <c r="H316" s="10">
        <f t="shared" si="13"/>
        <v>804920.09</v>
      </c>
    </row>
    <row r="317" spans="1:8" x14ac:dyDescent="0.25">
      <c r="A317" s="6" t="s">
        <v>624</v>
      </c>
      <c r="B317" s="6" t="s">
        <v>625</v>
      </c>
      <c r="C317" s="10">
        <v>0</v>
      </c>
      <c r="D317" s="10"/>
      <c r="E317" s="10">
        <f t="shared" si="12"/>
        <v>0</v>
      </c>
      <c r="F317" s="10">
        <v>26716.36</v>
      </c>
      <c r="G317" s="10"/>
      <c r="H317" s="10">
        <f t="shared" si="13"/>
        <v>26716.36</v>
      </c>
    </row>
    <row r="318" spans="1:8" x14ac:dyDescent="0.25">
      <c r="A318" s="6" t="s">
        <v>626</v>
      </c>
      <c r="B318" s="6" t="s">
        <v>627</v>
      </c>
      <c r="C318" s="10">
        <v>0</v>
      </c>
      <c r="D318" s="10"/>
      <c r="E318" s="10">
        <f t="shared" si="12"/>
        <v>0</v>
      </c>
      <c r="F318" s="10">
        <v>623879.44999999995</v>
      </c>
      <c r="G318" s="10"/>
      <c r="H318" s="10">
        <f t="shared" si="13"/>
        <v>623879.44999999995</v>
      </c>
    </row>
    <row r="319" spans="1:8" x14ac:dyDescent="0.25">
      <c r="A319" s="6" t="s">
        <v>628</v>
      </c>
      <c r="B319" s="6" t="s">
        <v>629</v>
      </c>
      <c r="C319" s="10">
        <v>0</v>
      </c>
      <c r="D319" s="10"/>
      <c r="E319" s="10">
        <f t="shared" si="12"/>
        <v>0</v>
      </c>
      <c r="F319" s="10">
        <v>40378.76</v>
      </c>
      <c r="G319" s="10"/>
      <c r="H319" s="10">
        <f t="shared" si="13"/>
        <v>40378.76</v>
      </c>
    </row>
    <row r="320" spans="1:8" x14ac:dyDescent="0.25">
      <c r="A320" s="6" t="s">
        <v>630</v>
      </c>
      <c r="B320" s="6" t="s">
        <v>631</v>
      </c>
      <c r="C320" s="10">
        <v>0</v>
      </c>
      <c r="D320" s="10"/>
      <c r="E320" s="10">
        <f t="shared" si="12"/>
        <v>0</v>
      </c>
      <c r="F320" s="10">
        <v>97074.96</v>
      </c>
      <c r="G320" s="10"/>
      <c r="H320" s="10">
        <f t="shared" si="13"/>
        <v>97074.96</v>
      </c>
    </row>
    <row r="321" spans="1:8" x14ac:dyDescent="0.25">
      <c r="A321" s="6" t="s">
        <v>632</v>
      </c>
      <c r="B321" s="6" t="s">
        <v>633</v>
      </c>
      <c r="C321" s="10">
        <v>0</v>
      </c>
      <c r="D321" s="10"/>
      <c r="E321" s="10">
        <f t="shared" si="12"/>
        <v>0</v>
      </c>
      <c r="F321" s="10">
        <v>105040.08</v>
      </c>
      <c r="G321" s="10"/>
      <c r="H321" s="10">
        <f t="shared" si="13"/>
        <v>105040.08</v>
      </c>
    </row>
    <row r="322" spans="1:8" s="9" customFormat="1" x14ac:dyDescent="0.25">
      <c r="A322" s="8" t="s">
        <v>634</v>
      </c>
      <c r="B322" s="8" t="s">
        <v>635</v>
      </c>
      <c r="C322" s="10">
        <v>0</v>
      </c>
      <c r="D322" s="10"/>
      <c r="E322" s="10">
        <f t="shared" si="12"/>
        <v>0</v>
      </c>
      <c r="F322" s="10">
        <v>40821.26</v>
      </c>
      <c r="G322" s="10"/>
      <c r="H322" s="10">
        <f t="shared" si="13"/>
        <v>40821.26</v>
      </c>
    </row>
    <row r="323" spans="1:8" s="9" customFormat="1" x14ac:dyDescent="0.25">
      <c r="A323" s="8" t="s">
        <v>636</v>
      </c>
      <c r="B323" s="8" t="s">
        <v>637</v>
      </c>
      <c r="C323" s="10">
        <v>0</v>
      </c>
      <c r="D323" s="10"/>
      <c r="E323" s="10">
        <f t="shared" si="12"/>
        <v>0</v>
      </c>
      <c r="F323" s="10">
        <v>69528.899999999994</v>
      </c>
      <c r="G323" s="10"/>
      <c r="H323" s="10">
        <f t="shared" si="13"/>
        <v>69528.899999999994</v>
      </c>
    </row>
    <row r="324" spans="1:8" x14ac:dyDescent="0.25">
      <c r="A324" s="6" t="s">
        <v>638</v>
      </c>
      <c r="B324" s="6" t="s">
        <v>639</v>
      </c>
      <c r="C324" s="10">
        <v>0</v>
      </c>
      <c r="D324" s="10"/>
      <c r="E324" s="10">
        <f t="shared" si="12"/>
        <v>0</v>
      </c>
      <c r="F324" s="10">
        <v>2753499.32</v>
      </c>
      <c r="G324" s="10"/>
      <c r="H324" s="10">
        <f t="shared" si="13"/>
        <v>2753499.32</v>
      </c>
    </row>
    <row r="325" spans="1:8" x14ac:dyDescent="0.25">
      <c r="A325" s="6" t="s">
        <v>640</v>
      </c>
      <c r="B325" s="6" t="s">
        <v>641</v>
      </c>
      <c r="C325" s="10">
        <v>0</v>
      </c>
      <c r="D325" s="10"/>
      <c r="E325" s="10">
        <f t="shared" si="12"/>
        <v>0</v>
      </c>
      <c r="F325" s="10">
        <v>53764.59</v>
      </c>
      <c r="G325" s="10"/>
      <c r="H325" s="10">
        <f t="shared" si="13"/>
        <v>53764.59</v>
      </c>
    </row>
    <row r="326" spans="1:8" x14ac:dyDescent="0.25">
      <c r="A326" s="6" t="s">
        <v>642</v>
      </c>
      <c r="B326" s="6" t="s">
        <v>643</v>
      </c>
      <c r="C326" s="10">
        <v>0</v>
      </c>
      <c r="D326" s="10"/>
      <c r="E326" s="10">
        <f t="shared" si="12"/>
        <v>0</v>
      </c>
      <c r="F326" s="10">
        <v>39051.24</v>
      </c>
      <c r="G326" s="10"/>
      <c r="H326" s="10">
        <f t="shared" si="13"/>
        <v>39051.24</v>
      </c>
    </row>
    <row r="327" spans="1:8" x14ac:dyDescent="0.25">
      <c r="A327" s="6" t="s">
        <v>644</v>
      </c>
      <c r="B327" s="6" t="s">
        <v>645</v>
      </c>
      <c r="C327" s="10">
        <v>0</v>
      </c>
      <c r="D327" s="10"/>
      <c r="E327" s="10">
        <f t="shared" si="12"/>
        <v>0</v>
      </c>
      <c r="F327" s="10">
        <v>41540.339999999997</v>
      </c>
      <c r="G327" s="10"/>
      <c r="H327" s="10">
        <f t="shared" si="13"/>
        <v>41540.339999999997</v>
      </c>
    </row>
    <row r="328" spans="1:8" x14ac:dyDescent="0.25">
      <c r="A328" s="6" t="s">
        <v>646</v>
      </c>
      <c r="B328" s="6" t="s">
        <v>647</v>
      </c>
      <c r="C328" s="10">
        <v>0</v>
      </c>
      <c r="D328" s="10"/>
      <c r="E328" s="10">
        <f t="shared" ref="E328:E391" si="14">C328-D328</f>
        <v>0</v>
      </c>
      <c r="F328" s="10">
        <v>43476.31</v>
      </c>
      <c r="G328" s="10"/>
      <c r="H328" s="10">
        <f t="shared" ref="H328:H391" si="15">F328</f>
        <v>43476.31</v>
      </c>
    </row>
    <row r="329" spans="1:8" x14ac:dyDescent="0.25">
      <c r="A329" s="6" t="s">
        <v>648</v>
      </c>
      <c r="B329" s="6" t="s">
        <v>649</v>
      </c>
      <c r="C329" s="10">
        <v>0</v>
      </c>
      <c r="D329" s="10"/>
      <c r="E329" s="10">
        <f t="shared" si="14"/>
        <v>0</v>
      </c>
      <c r="F329" s="10">
        <v>132973.32999999999</v>
      </c>
      <c r="G329" s="10"/>
      <c r="H329" s="10">
        <f t="shared" si="15"/>
        <v>132973.32999999999</v>
      </c>
    </row>
    <row r="330" spans="1:8" x14ac:dyDescent="0.25">
      <c r="A330" s="6" t="s">
        <v>650</v>
      </c>
      <c r="B330" s="6" t="s">
        <v>651</v>
      </c>
      <c r="C330" s="10">
        <v>0</v>
      </c>
      <c r="D330" s="10"/>
      <c r="E330" s="10">
        <f t="shared" si="14"/>
        <v>0</v>
      </c>
      <c r="F330" s="10">
        <v>2666325.46</v>
      </c>
      <c r="G330" s="10"/>
      <c r="H330" s="10">
        <f t="shared" si="15"/>
        <v>2666325.46</v>
      </c>
    </row>
    <row r="331" spans="1:8" x14ac:dyDescent="0.25">
      <c r="A331" s="6" t="s">
        <v>652</v>
      </c>
      <c r="B331" s="6" t="s">
        <v>653</v>
      </c>
      <c r="C331" s="10">
        <v>0</v>
      </c>
      <c r="D331" s="10"/>
      <c r="E331" s="10">
        <f t="shared" si="14"/>
        <v>0</v>
      </c>
      <c r="F331" s="10">
        <v>659888.44999999995</v>
      </c>
      <c r="G331" s="10"/>
      <c r="H331" s="10">
        <f t="shared" si="15"/>
        <v>659888.44999999995</v>
      </c>
    </row>
    <row r="332" spans="1:8" x14ac:dyDescent="0.25">
      <c r="A332" s="6" t="s">
        <v>654</v>
      </c>
      <c r="B332" s="6" t="s">
        <v>655</v>
      </c>
      <c r="C332" s="10">
        <v>0</v>
      </c>
      <c r="D332" s="10"/>
      <c r="E332" s="10">
        <f t="shared" si="14"/>
        <v>0</v>
      </c>
      <c r="F332" s="10">
        <v>279443.12</v>
      </c>
      <c r="G332" s="10"/>
      <c r="H332" s="10">
        <f t="shared" si="15"/>
        <v>279443.12</v>
      </c>
    </row>
    <row r="333" spans="1:8" x14ac:dyDescent="0.25">
      <c r="A333" s="6" t="s">
        <v>656</v>
      </c>
      <c r="B333" s="6" t="s">
        <v>657</v>
      </c>
      <c r="C333" s="10">
        <v>0</v>
      </c>
      <c r="D333" s="10"/>
      <c r="E333" s="10">
        <f t="shared" si="14"/>
        <v>0</v>
      </c>
      <c r="F333" s="10">
        <v>856195.58</v>
      </c>
      <c r="G333" s="10"/>
      <c r="H333" s="10">
        <f t="shared" si="15"/>
        <v>856195.58</v>
      </c>
    </row>
    <row r="334" spans="1:8" x14ac:dyDescent="0.25">
      <c r="A334" s="6" t="s">
        <v>658</v>
      </c>
      <c r="B334" s="6" t="s">
        <v>659</v>
      </c>
      <c r="C334" s="10">
        <v>0</v>
      </c>
      <c r="D334" s="10"/>
      <c r="E334" s="10">
        <f t="shared" si="14"/>
        <v>0</v>
      </c>
      <c r="F334" s="10">
        <v>79706.559999999998</v>
      </c>
      <c r="G334" s="10"/>
      <c r="H334" s="10">
        <f t="shared" si="15"/>
        <v>79706.559999999998</v>
      </c>
    </row>
    <row r="335" spans="1:8" x14ac:dyDescent="0.25">
      <c r="A335" s="6" t="s">
        <v>660</v>
      </c>
      <c r="B335" s="6" t="s">
        <v>661</v>
      </c>
      <c r="C335" s="10">
        <v>0</v>
      </c>
      <c r="D335" s="10"/>
      <c r="E335" s="10">
        <f t="shared" si="14"/>
        <v>0</v>
      </c>
      <c r="F335" s="10">
        <v>63776.31</v>
      </c>
      <c r="G335" s="10"/>
      <c r="H335" s="10">
        <f t="shared" si="15"/>
        <v>63776.31</v>
      </c>
    </row>
    <row r="336" spans="1:8" x14ac:dyDescent="0.25">
      <c r="A336" s="6" t="s">
        <v>662</v>
      </c>
      <c r="B336" s="6" t="s">
        <v>663</v>
      </c>
      <c r="C336" s="10">
        <v>0</v>
      </c>
      <c r="D336" s="10"/>
      <c r="E336" s="10">
        <f t="shared" si="14"/>
        <v>0</v>
      </c>
      <c r="F336" s="10">
        <v>237626.22</v>
      </c>
      <c r="G336" s="10"/>
      <c r="H336" s="10">
        <f t="shared" si="15"/>
        <v>237626.22</v>
      </c>
    </row>
    <row r="337" spans="1:8" x14ac:dyDescent="0.25">
      <c r="A337" s="6" t="s">
        <v>664</v>
      </c>
      <c r="B337" s="6" t="s">
        <v>665</v>
      </c>
      <c r="C337" s="10">
        <v>0</v>
      </c>
      <c r="D337" s="10"/>
      <c r="E337" s="10">
        <f t="shared" si="14"/>
        <v>0</v>
      </c>
      <c r="F337" s="10">
        <v>54317.73</v>
      </c>
      <c r="G337" s="10"/>
      <c r="H337" s="10">
        <f t="shared" si="15"/>
        <v>54317.73</v>
      </c>
    </row>
    <row r="338" spans="1:8" x14ac:dyDescent="0.25">
      <c r="A338" s="6" t="s">
        <v>666</v>
      </c>
      <c r="B338" s="6" t="s">
        <v>667</v>
      </c>
      <c r="C338" s="10">
        <v>0</v>
      </c>
      <c r="D338" s="10"/>
      <c r="E338" s="10">
        <f t="shared" si="14"/>
        <v>0</v>
      </c>
      <c r="F338" s="10">
        <v>20631.89</v>
      </c>
      <c r="G338" s="10"/>
      <c r="H338" s="10">
        <f t="shared" si="15"/>
        <v>20631.89</v>
      </c>
    </row>
    <row r="339" spans="1:8" x14ac:dyDescent="0.25">
      <c r="A339" s="6" t="s">
        <v>668</v>
      </c>
      <c r="B339" s="6" t="s">
        <v>669</v>
      </c>
      <c r="C339" s="10">
        <v>0</v>
      </c>
      <c r="D339" s="10"/>
      <c r="E339" s="10">
        <f t="shared" si="14"/>
        <v>0</v>
      </c>
      <c r="F339" s="10">
        <v>182202.23</v>
      </c>
      <c r="G339" s="10"/>
      <c r="H339" s="10">
        <f t="shared" si="15"/>
        <v>182202.23</v>
      </c>
    </row>
    <row r="340" spans="1:8" x14ac:dyDescent="0.25">
      <c r="A340" s="6" t="s">
        <v>670</v>
      </c>
      <c r="B340" s="6" t="s">
        <v>671</v>
      </c>
      <c r="C340" s="10">
        <v>0</v>
      </c>
      <c r="D340" s="10"/>
      <c r="E340" s="10">
        <f t="shared" si="14"/>
        <v>0</v>
      </c>
      <c r="F340" s="10">
        <v>2795592.79</v>
      </c>
      <c r="G340" s="10"/>
      <c r="H340" s="10">
        <f t="shared" si="15"/>
        <v>2795592.79</v>
      </c>
    </row>
    <row r="341" spans="1:8" x14ac:dyDescent="0.25">
      <c r="A341" s="6" t="s">
        <v>672</v>
      </c>
      <c r="B341" s="6" t="s">
        <v>673</v>
      </c>
      <c r="C341" s="10">
        <v>0</v>
      </c>
      <c r="D341" s="10"/>
      <c r="E341" s="10">
        <f t="shared" si="14"/>
        <v>0</v>
      </c>
      <c r="F341" s="10">
        <v>47956.69</v>
      </c>
      <c r="G341" s="10"/>
      <c r="H341" s="10">
        <f t="shared" si="15"/>
        <v>47956.69</v>
      </c>
    </row>
    <row r="342" spans="1:8" x14ac:dyDescent="0.25">
      <c r="A342" s="6" t="s">
        <v>674</v>
      </c>
      <c r="B342" s="6" t="s">
        <v>675</v>
      </c>
      <c r="C342" s="10">
        <v>0</v>
      </c>
      <c r="D342" s="10"/>
      <c r="E342" s="10">
        <f t="shared" si="14"/>
        <v>0</v>
      </c>
      <c r="F342" s="10">
        <v>93866.78</v>
      </c>
      <c r="G342" s="10"/>
      <c r="H342" s="10">
        <f t="shared" si="15"/>
        <v>93866.78</v>
      </c>
    </row>
    <row r="343" spans="1:8" x14ac:dyDescent="0.25">
      <c r="A343" s="6" t="s">
        <v>676</v>
      </c>
      <c r="B343" s="6" t="s">
        <v>677</v>
      </c>
      <c r="C343" s="10">
        <v>0</v>
      </c>
      <c r="D343" s="10"/>
      <c r="E343" s="10">
        <f t="shared" si="14"/>
        <v>0</v>
      </c>
      <c r="F343" s="10">
        <v>310639.86</v>
      </c>
      <c r="G343" s="10"/>
      <c r="H343" s="10">
        <f t="shared" si="15"/>
        <v>310639.86</v>
      </c>
    </row>
    <row r="344" spans="1:8" x14ac:dyDescent="0.25">
      <c r="A344" s="6" t="s">
        <v>678</v>
      </c>
      <c r="B344" s="6" t="s">
        <v>679</v>
      </c>
      <c r="C344" s="10">
        <v>0</v>
      </c>
      <c r="D344" s="10"/>
      <c r="E344" s="10">
        <f t="shared" si="14"/>
        <v>0</v>
      </c>
      <c r="F344" s="10">
        <v>573101.78</v>
      </c>
      <c r="G344" s="10"/>
      <c r="H344" s="10">
        <f t="shared" si="15"/>
        <v>573101.78</v>
      </c>
    </row>
    <row r="345" spans="1:8" x14ac:dyDescent="0.25">
      <c r="A345" s="6" t="s">
        <v>680</v>
      </c>
      <c r="B345" s="6" t="s">
        <v>681</v>
      </c>
      <c r="C345" s="10">
        <v>0</v>
      </c>
      <c r="D345" s="10"/>
      <c r="E345" s="10">
        <f t="shared" si="14"/>
        <v>0</v>
      </c>
      <c r="F345" s="10">
        <v>240779.08</v>
      </c>
      <c r="G345" s="10"/>
      <c r="H345" s="10">
        <f t="shared" si="15"/>
        <v>240779.08</v>
      </c>
    </row>
    <row r="346" spans="1:8" x14ac:dyDescent="0.25">
      <c r="A346" s="6" t="s">
        <v>682</v>
      </c>
      <c r="B346" s="6" t="s">
        <v>683</v>
      </c>
      <c r="C346" s="10">
        <v>0</v>
      </c>
      <c r="D346" s="10"/>
      <c r="E346" s="10">
        <f t="shared" si="14"/>
        <v>0</v>
      </c>
      <c r="F346" s="10">
        <v>96632.45</v>
      </c>
      <c r="G346" s="10"/>
      <c r="H346" s="10">
        <f t="shared" si="15"/>
        <v>96632.45</v>
      </c>
    </row>
    <row r="347" spans="1:8" x14ac:dyDescent="0.25">
      <c r="A347" s="6" t="s">
        <v>684</v>
      </c>
      <c r="B347" s="6" t="s">
        <v>685</v>
      </c>
      <c r="C347" s="10">
        <v>0</v>
      </c>
      <c r="D347" s="10"/>
      <c r="E347" s="10">
        <f t="shared" si="14"/>
        <v>0</v>
      </c>
      <c r="F347" s="10">
        <v>13330.52</v>
      </c>
      <c r="G347" s="10"/>
      <c r="H347" s="10">
        <f t="shared" si="15"/>
        <v>13330.52</v>
      </c>
    </row>
    <row r="348" spans="1:8" x14ac:dyDescent="0.25">
      <c r="A348" s="6" t="s">
        <v>686</v>
      </c>
      <c r="B348" s="6" t="s">
        <v>687</v>
      </c>
      <c r="C348" s="10">
        <v>0</v>
      </c>
      <c r="D348" s="10"/>
      <c r="E348" s="10">
        <f t="shared" si="14"/>
        <v>0</v>
      </c>
      <c r="F348" s="10">
        <v>227061.36</v>
      </c>
      <c r="G348" s="10"/>
      <c r="H348" s="10">
        <f t="shared" si="15"/>
        <v>227061.36</v>
      </c>
    </row>
    <row r="349" spans="1:8" x14ac:dyDescent="0.25">
      <c r="A349" s="6" t="s">
        <v>688</v>
      </c>
      <c r="B349" s="6" t="s">
        <v>689</v>
      </c>
      <c r="C349" s="10">
        <v>0</v>
      </c>
      <c r="D349" s="10"/>
      <c r="E349" s="10">
        <f t="shared" si="14"/>
        <v>0</v>
      </c>
      <c r="F349" s="10">
        <v>110571.42</v>
      </c>
      <c r="G349" s="10"/>
      <c r="H349" s="10">
        <f t="shared" si="15"/>
        <v>110571.42</v>
      </c>
    </row>
    <row r="350" spans="1:8" x14ac:dyDescent="0.25">
      <c r="A350" s="6" t="s">
        <v>690</v>
      </c>
      <c r="B350" s="6" t="s">
        <v>691</v>
      </c>
      <c r="C350" s="10">
        <v>0</v>
      </c>
      <c r="D350" s="10"/>
      <c r="E350" s="10">
        <f t="shared" si="14"/>
        <v>0</v>
      </c>
      <c r="F350" s="10">
        <v>155375.24</v>
      </c>
      <c r="G350" s="10"/>
      <c r="H350" s="10">
        <f t="shared" si="15"/>
        <v>155375.24</v>
      </c>
    </row>
    <row r="351" spans="1:8" x14ac:dyDescent="0.25">
      <c r="A351" s="6" t="s">
        <v>692</v>
      </c>
      <c r="B351" s="6" t="s">
        <v>693</v>
      </c>
      <c r="C351" s="10">
        <v>0</v>
      </c>
      <c r="D351" s="10"/>
      <c r="E351" s="10">
        <f t="shared" si="14"/>
        <v>0</v>
      </c>
      <c r="F351" s="10">
        <v>231652.37</v>
      </c>
      <c r="G351" s="10"/>
      <c r="H351" s="10">
        <f t="shared" si="15"/>
        <v>231652.37</v>
      </c>
    </row>
    <row r="352" spans="1:8" x14ac:dyDescent="0.25">
      <c r="A352" s="6" t="s">
        <v>694</v>
      </c>
      <c r="B352" s="6" t="s">
        <v>695</v>
      </c>
      <c r="C352" s="10">
        <v>0</v>
      </c>
      <c r="D352" s="10"/>
      <c r="E352" s="10">
        <f t="shared" si="14"/>
        <v>0</v>
      </c>
      <c r="F352" s="10">
        <v>85293.21</v>
      </c>
      <c r="G352" s="10"/>
      <c r="H352" s="10">
        <f t="shared" si="15"/>
        <v>85293.21</v>
      </c>
    </row>
    <row r="353" spans="1:8" x14ac:dyDescent="0.25">
      <c r="A353" s="6" t="s">
        <v>696</v>
      </c>
      <c r="B353" s="6" t="s">
        <v>697</v>
      </c>
      <c r="C353" s="10">
        <v>0</v>
      </c>
      <c r="D353" s="10"/>
      <c r="E353" s="10">
        <f t="shared" si="14"/>
        <v>0</v>
      </c>
      <c r="F353" s="10">
        <v>232426.76</v>
      </c>
      <c r="G353" s="10"/>
      <c r="H353" s="10">
        <f t="shared" si="15"/>
        <v>232426.76</v>
      </c>
    </row>
    <row r="354" spans="1:8" x14ac:dyDescent="0.25">
      <c r="A354" s="6" t="s">
        <v>698</v>
      </c>
      <c r="B354" s="6" t="s">
        <v>699</v>
      </c>
      <c r="C354" s="10">
        <v>0</v>
      </c>
      <c r="D354" s="10"/>
      <c r="E354" s="10">
        <f t="shared" si="14"/>
        <v>0</v>
      </c>
      <c r="F354" s="10">
        <v>453127.09</v>
      </c>
      <c r="G354" s="10"/>
      <c r="H354" s="10">
        <f t="shared" si="15"/>
        <v>453127.09</v>
      </c>
    </row>
    <row r="355" spans="1:8" x14ac:dyDescent="0.25">
      <c r="A355" s="6" t="s">
        <v>700</v>
      </c>
      <c r="B355" s="6" t="s">
        <v>701</v>
      </c>
      <c r="C355" s="10">
        <v>0</v>
      </c>
      <c r="D355" s="10"/>
      <c r="E355" s="10">
        <f t="shared" si="14"/>
        <v>0</v>
      </c>
      <c r="F355" s="10">
        <v>121080.96000000001</v>
      </c>
      <c r="G355" s="10"/>
      <c r="H355" s="10">
        <f t="shared" si="15"/>
        <v>121080.96000000001</v>
      </c>
    </row>
    <row r="356" spans="1:8" x14ac:dyDescent="0.25">
      <c r="A356" s="6" t="s">
        <v>702</v>
      </c>
      <c r="B356" s="6" t="s">
        <v>703</v>
      </c>
      <c r="C356" s="10">
        <v>0</v>
      </c>
      <c r="D356" s="10"/>
      <c r="E356" s="10">
        <f t="shared" si="14"/>
        <v>0</v>
      </c>
      <c r="F356" s="10">
        <v>933578.98</v>
      </c>
      <c r="G356" s="10"/>
      <c r="H356" s="10">
        <f t="shared" si="15"/>
        <v>933578.98</v>
      </c>
    </row>
    <row r="357" spans="1:8" x14ac:dyDescent="0.25">
      <c r="A357" s="6" t="s">
        <v>704</v>
      </c>
      <c r="B357" s="6" t="s">
        <v>705</v>
      </c>
      <c r="C357" s="10">
        <v>0</v>
      </c>
      <c r="D357" s="10"/>
      <c r="E357" s="10">
        <f t="shared" si="14"/>
        <v>0</v>
      </c>
      <c r="F357" s="10">
        <v>154988.04999999999</v>
      </c>
      <c r="G357" s="10"/>
      <c r="H357" s="10">
        <f t="shared" si="15"/>
        <v>154988.04999999999</v>
      </c>
    </row>
    <row r="358" spans="1:8" x14ac:dyDescent="0.25">
      <c r="A358" s="6" t="s">
        <v>706</v>
      </c>
      <c r="B358" s="6" t="s">
        <v>707</v>
      </c>
      <c r="C358" s="10">
        <v>0</v>
      </c>
      <c r="D358" s="10"/>
      <c r="E358" s="10">
        <f t="shared" si="14"/>
        <v>0</v>
      </c>
      <c r="F358" s="10">
        <v>273248.02</v>
      </c>
      <c r="G358" s="10"/>
      <c r="H358" s="10">
        <f t="shared" si="15"/>
        <v>273248.02</v>
      </c>
    </row>
    <row r="359" spans="1:8" x14ac:dyDescent="0.25">
      <c r="A359" s="6" t="s">
        <v>708</v>
      </c>
      <c r="B359" s="6" t="s">
        <v>709</v>
      </c>
      <c r="C359" s="10">
        <v>0</v>
      </c>
      <c r="D359" s="10"/>
      <c r="E359" s="10">
        <f t="shared" si="14"/>
        <v>0</v>
      </c>
      <c r="F359" s="10">
        <v>133083.96</v>
      </c>
      <c r="G359" s="10"/>
      <c r="H359" s="10">
        <f t="shared" si="15"/>
        <v>133083.96</v>
      </c>
    </row>
    <row r="360" spans="1:8" x14ac:dyDescent="0.25">
      <c r="A360" s="6" t="s">
        <v>710</v>
      </c>
      <c r="B360" s="6" t="s">
        <v>711</v>
      </c>
      <c r="C360" s="10">
        <v>0</v>
      </c>
      <c r="D360" s="10"/>
      <c r="E360" s="10">
        <f t="shared" si="14"/>
        <v>0</v>
      </c>
      <c r="F360" s="10">
        <v>26384.48</v>
      </c>
      <c r="G360" s="10"/>
      <c r="H360" s="10">
        <f t="shared" si="15"/>
        <v>26384.48</v>
      </c>
    </row>
    <row r="361" spans="1:8" x14ac:dyDescent="0.25">
      <c r="A361" s="6" t="s">
        <v>712</v>
      </c>
      <c r="B361" s="6" t="s">
        <v>713</v>
      </c>
      <c r="C361" s="10">
        <v>0</v>
      </c>
      <c r="D361" s="10"/>
      <c r="E361" s="10">
        <f t="shared" si="14"/>
        <v>0</v>
      </c>
      <c r="F361" s="10">
        <v>37668.400000000001</v>
      </c>
      <c r="G361" s="10"/>
      <c r="H361" s="10">
        <f t="shared" si="15"/>
        <v>37668.400000000001</v>
      </c>
    </row>
    <row r="362" spans="1:8" x14ac:dyDescent="0.25">
      <c r="A362" s="6" t="s">
        <v>714</v>
      </c>
      <c r="B362" s="6" t="s">
        <v>715</v>
      </c>
      <c r="C362" s="10">
        <v>0</v>
      </c>
      <c r="D362" s="10"/>
      <c r="E362" s="10">
        <f t="shared" si="14"/>
        <v>0</v>
      </c>
      <c r="F362" s="10">
        <v>120527.82</v>
      </c>
      <c r="G362" s="10"/>
      <c r="H362" s="10">
        <f t="shared" si="15"/>
        <v>120527.82</v>
      </c>
    </row>
    <row r="363" spans="1:8" x14ac:dyDescent="0.25">
      <c r="A363" s="6" t="s">
        <v>716</v>
      </c>
      <c r="B363" s="6" t="s">
        <v>717</v>
      </c>
      <c r="C363" s="10">
        <v>0</v>
      </c>
      <c r="D363" s="10"/>
      <c r="E363" s="10">
        <f t="shared" si="14"/>
        <v>0</v>
      </c>
      <c r="F363" s="10">
        <v>46905.73</v>
      </c>
      <c r="G363" s="10"/>
      <c r="H363" s="10">
        <f t="shared" si="15"/>
        <v>46905.73</v>
      </c>
    </row>
    <row r="364" spans="1:8" x14ac:dyDescent="0.25">
      <c r="A364" s="6" t="s">
        <v>718</v>
      </c>
      <c r="B364" s="6" t="s">
        <v>719</v>
      </c>
      <c r="C364" s="10">
        <v>0</v>
      </c>
      <c r="D364" s="10"/>
      <c r="E364" s="10">
        <f t="shared" si="14"/>
        <v>0</v>
      </c>
      <c r="F364" s="10">
        <v>108303.57</v>
      </c>
      <c r="G364" s="10"/>
      <c r="H364" s="10">
        <f t="shared" si="15"/>
        <v>108303.57</v>
      </c>
    </row>
    <row r="365" spans="1:8" x14ac:dyDescent="0.25">
      <c r="A365" s="6" t="s">
        <v>720</v>
      </c>
      <c r="B365" s="6" t="s">
        <v>721</v>
      </c>
      <c r="C365" s="10">
        <v>0</v>
      </c>
      <c r="D365" s="10"/>
      <c r="E365" s="10">
        <f t="shared" si="14"/>
        <v>0</v>
      </c>
      <c r="F365" s="10">
        <v>35234.61</v>
      </c>
      <c r="G365" s="10"/>
      <c r="H365" s="10">
        <f t="shared" si="15"/>
        <v>35234.61</v>
      </c>
    </row>
    <row r="366" spans="1:8" x14ac:dyDescent="0.25">
      <c r="A366" s="6" t="s">
        <v>722</v>
      </c>
      <c r="B366" s="6" t="s">
        <v>723</v>
      </c>
      <c r="C366" s="10">
        <v>0</v>
      </c>
      <c r="D366" s="10"/>
      <c r="E366" s="10">
        <f t="shared" si="14"/>
        <v>0</v>
      </c>
      <c r="F366" s="10">
        <v>220202.51</v>
      </c>
      <c r="G366" s="10"/>
      <c r="H366" s="10">
        <f t="shared" si="15"/>
        <v>220202.51</v>
      </c>
    </row>
    <row r="367" spans="1:8" x14ac:dyDescent="0.25">
      <c r="A367" s="6" t="s">
        <v>724</v>
      </c>
      <c r="B367" s="6" t="s">
        <v>725</v>
      </c>
      <c r="C367" s="10">
        <v>0</v>
      </c>
      <c r="D367" s="10"/>
      <c r="E367" s="10">
        <f t="shared" si="14"/>
        <v>0</v>
      </c>
      <c r="F367" s="10">
        <v>45633.53</v>
      </c>
      <c r="G367" s="10"/>
      <c r="H367" s="10">
        <f t="shared" si="15"/>
        <v>45633.53</v>
      </c>
    </row>
    <row r="368" spans="1:8" x14ac:dyDescent="0.25">
      <c r="A368" s="6" t="s">
        <v>726</v>
      </c>
      <c r="B368" s="6" t="s">
        <v>727</v>
      </c>
      <c r="C368" s="10">
        <v>0</v>
      </c>
      <c r="D368" s="10"/>
      <c r="E368" s="10">
        <f t="shared" si="14"/>
        <v>0</v>
      </c>
      <c r="F368" s="10">
        <v>82693.48</v>
      </c>
      <c r="G368" s="10"/>
      <c r="H368" s="10">
        <f t="shared" si="15"/>
        <v>82693.48</v>
      </c>
    </row>
    <row r="369" spans="1:8" x14ac:dyDescent="0.25">
      <c r="A369" s="6" t="s">
        <v>728</v>
      </c>
      <c r="B369" s="6" t="s">
        <v>729</v>
      </c>
      <c r="C369" s="10">
        <v>0</v>
      </c>
      <c r="D369" s="10"/>
      <c r="E369" s="10">
        <f t="shared" si="14"/>
        <v>0</v>
      </c>
      <c r="F369" s="10">
        <v>147963.25</v>
      </c>
      <c r="G369" s="10"/>
      <c r="H369" s="10">
        <f t="shared" si="15"/>
        <v>147963.25</v>
      </c>
    </row>
    <row r="370" spans="1:8" x14ac:dyDescent="0.25">
      <c r="A370" s="6" t="s">
        <v>730</v>
      </c>
      <c r="B370" s="6" t="s">
        <v>731</v>
      </c>
      <c r="C370" s="10">
        <v>0</v>
      </c>
      <c r="D370" s="10"/>
      <c r="E370" s="10">
        <f t="shared" si="14"/>
        <v>0</v>
      </c>
      <c r="F370" s="10">
        <v>1031815.51</v>
      </c>
      <c r="G370" s="10"/>
      <c r="H370" s="10">
        <f t="shared" si="15"/>
        <v>1031815.51</v>
      </c>
    </row>
    <row r="371" spans="1:8" x14ac:dyDescent="0.25">
      <c r="A371" s="6" t="s">
        <v>732</v>
      </c>
      <c r="B371" s="6" t="s">
        <v>733</v>
      </c>
      <c r="C371" s="10">
        <v>0</v>
      </c>
      <c r="D371" s="10"/>
      <c r="E371" s="10">
        <f t="shared" si="14"/>
        <v>0</v>
      </c>
      <c r="F371" s="10">
        <v>58576.85</v>
      </c>
      <c r="G371" s="10"/>
      <c r="H371" s="10">
        <f t="shared" si="15"/>
        <v>58576.85</v>
      </c>
    </row>
    <row r="372" spans="1:8" x14ac:dyDescent="0.25">
      <c r="A372" s="6" t="s">
        <v>734</v>
      </c>
      <c r="B372" s="6" t="s">
        <v>735</v>
      </c>
      <c r="C372" s="10">
        <v>0</v>
      </c>
      <c r="D372" s="10"/>
      <c r="E372" s="10">
        <f t="shared" si="14"/>
        <v>0</v>
      </c>
      <c r="F372" s="10">
        <v>203331.93</v>
      </c>
      <c r="G372" s="10"/>
      <c r="H372" s="10">
        <f t="shared" si="15"/>
        <v>203331.93</v>
      </c>
    </row>
    <row r="373" spans="1:8" x14ac:dyDescent="0.25">
      <c r="A373" s="6" t="s">
        <v>736</v>
      </c>
      <c r="B373" s="6" t="s">
        <v>737</v>
      </c>
      <c r="C373" s="10">
        <v>0</v>
      </c>
      <c r="D373" s="10"/>
      <c r="E373" s="10">
        <f t="shared" si="14"/>
        <v>0</v>
      </c>
      <c r="F373" s="10">
        <v>253445.84</v>
      </c>
      <c r="G373" s="10"/>
      <c r="H373" s="10">
        <f t="shared" si="15"/>
        <v>253445.84</v>
      </c>
    </row>
    <row r="374" spans="1:8" x14ac:dyDescent="0.25">
      <c r="A374" s="6" t="s">
        <v>738</v>
      </c>
      <c r="B374" s="6" t="s">
        <v>739</v>
      </c>
      <c r="C374" s="10">
        <v>0</v>
      </c>
      <c r="D374" s="10"/>
      <c r="E374" s="10">
        <f t="shared" si="14"/>
        <v>0</v>
      </c>
      <c r="F374" s="10">
        <v>114332.73</v>
      </c>
      <c r="G374" s="10"/>
      <c r="H374" s="10">
        <f t="shared" si="15"/>
        <v>114332.73</v>
      </c>
    </row>
    <row r="375" spans="1:8" x14ac:dyDescent="0.25">
      <c r="A375" s="6" t="s">
        <v>740</v>
      </c>
      <c r="B375" s="6" t="s">
        <v>741</v>
      </c>
      <c r="C375" s="10">
        <v>0</v>
      </c>
      <c r="D375" s="10"/>
      <c r="E375" s="10">
        <f t="shared" si="14"/>
        <v>0</v>
      </c>
      <c r="F375" s="10">
        <v>121302.21</v>
      </c>
      <c r="G375" s="10"/>
      <c r="H375" s="10">
        <f t="shared" si="15"/>
        <v>121302.21</v>
      </c>
    </row>
    <row r="376" spans="1:8" x14ac:dyDescent="0.25">
      <c r="A376" s="6" t="s">
        <v>742</v>
      </c>
      <c r="B376" s="6" t="s">
        <v>743</v>
      </c>
      <c r="C376" s="10">
        <v>0</v>
      </c>
      <c r="D376" s="10"/>
      <c r="E376" s="10">
        <f t="shared" si="14"/>
        <v>0</v>
      </c>
      <c r="F376" s="10">
        <v>36617.449999999997</v>
      </c>
      <c r="G376" s="10"/>
      <c r="H376" s="10">
        <f t="shared" si="15"/>
        <v>36617.449999999997</v>
      </c>
    </row>
    <row r="377" spans="1:8" x14ac:dyDescent="0.25">
      <c r="A377" s="6" t="s">
        <v>744</v>
      </c>
      <c r="B377" s="6" t="s">
        <v>745</v>
      </c>
      <c r="C377" s="10">
        <v>0</v>
      </c>
      <c r="D377" s="10"/>
      <c r="E377" s="10">
        <f t="shared" si="14"/>
        <v>0</v>
      </c>
      <c r="F377" s="10">
        <v>54538.98</v>
      </c>
      <c r="G377" s="10"/>
      <c r="H377" s="10">
        <f t="shared" si="15"/>
        <v>54538.98</v>
      </c>
    </row>
    <row r="378" spans="1:8" x14ac:dyDescent="0.25">
      <c r="A378" s="6" t="s">
        <v>746</v>
      </c>
      <c r="B378" s="6" t="s">
        <v>747</v>
      </c>
      <c r="C378" s="10">
        <v>0</v>
      </c>
      <c r="D378" s="10"/>
      <c r="E378" s="10">
        <f t="shared" si="14"/>
        <v>0</v>
      </c>
      <c r="F378" s="10">
        <v>72792.39</v>
      </c>
      <c r="G378" s="10"/>
      <c r="H378" s="10">
        <f t="shared" si="15"/>
        <v>72792.39</v>
      </c>
    </row>
    <row r="379" spans="1:8" x14ac:dyDescent="0.25">
      <c r="A379" s="6" t="s">
        <v>748</v>
      </c>
      <c r="B379" s="6" t="s">
        <v>749</v>
      </c>
      <c r="C379" s="10">
        <v>0</v>
      </c>
      <c r="D379" s="10"/>
      <c r="E379" s="10">
        <f t="shared" si="14"/>
        <v>0</v>
      </c>
      <c r="F379" s="10">
        <v>22291.29</v>
      </c>
      <c r="G379" s="10"/>
      <c r="H379" s="10">
        <f t="shared" si="15"/>
        <v>22291.29</v>
      </c>
    </row>
    <row r="380" spans="1:8" x14ac:dyDescent="0.25">
      <c r="A380" s="6" t="s">
        <v>750</v>
      </c>
      <c r="B380" s="6" t="s">
        <v>751</v>
      </c>
      <c r="C380" s="10">
        <v>0</v>
      </c>
      <c r="D380" s="10"/>
      <c r="E380" s="10">
        <f t="shared" si="14"/>
        <v>0</v>
      </c>
      <c r="F380" s="10">
        <v>90990.49</v>
      </c>
      <c r="G380" s="10"/>
      <c r="H380" s="10">
        <f t="shared" si="15"/>
        <v>90990.49</v>
      </c>
    </row>
    <row r="381" spans="1:8" x14ac:dyDescent="0.25">
      <c r="A381" s="6" t="s">
        <v>752</v>
      </c>
      <c r="B381" s="6" t="s">
        <v>753</v>
      </c>
      <c r="C381" s="10">
        <v>0</v>
      </c>
      <c r="D381" s="10"/>
      <c r="E381" s="10">
        <f t="shared" si="14"/>
        <v>0</v>
      </c>
      <c r="F381" s="10">
        <v>730136.42</v>
      </c>
      <c r="G381" s="10"/>
      <c r="H381" s="10">
        <f t="shared" si="15"/>
        <v>730136.42</v>
      </c>
    </row>
    <row r="382" spans="1:8" x14ac:dyDescent="0.25">
      <c r="A382" s="6" t="s">
        <v>754</v>
      </c>
      <c r="B382" s="6" t="s">
        <v>755</v>
      </c>
      <c r="C382" s="10">
        <v>0</v>
      </c>
      <c r="D382" s="10"/>
      <c r="E382" s="10">
        <f t="shared" si="14"/>
        <v>0</v>
      </c>
      <c r="F382" s="10">
        <v>20189.38</v>
      </c>
      <c r="G382" s="10"/>
      <c r="H382" s="10">
        <f t="shared" si="15"/>
        <v>20189.38</v>
      </c>
    </row>
    <row r="383" spans="1:8" x14ac:dyDescent="0.25">
      <c r="A383" s="6" t="s">
        <v>756</v>
      </c>
      <c r="B383" s="6" t="s">
        <v>757</v>
      </c>
      <c r="C383" s="10">
        <v>0</v>
      </c>
      <c r="D383" s="10"/>
      <c r="E383" s="10">
        <f t="shared" si="14"/>
        <v>0</v>
      </c>
      <c r="F383" s="10">
        <v>600703.15</v>
      </c>
      <c r="G383" s="10"/>
      <c r="H383" s="10">
        <f t="shared" si="15"/>
        <v>600703.15</v>
      </c>
    </row>
    <row r="384" spans="1:8" x14ac:dyDescent="0.25">
      <c r="A384" s="6" t="s">
        <v>758</v>
      </c>
      <c r="B384" s="6" t="s">
        <v>759</v>
      </c>
      <c r="C384" s="10">
        <v>0</v>
      </c>
      <c r="D384" s="10"/>
      <c r="E384" s="10">
        <f t="shared" si="14"/>
        <v>0</v>
      </c>
      <c r="F384" s="10">
        <v>205765.72</v>
      </c>
      <c r="G384" s="10"/>
      <c r="H384" s="10">
        <f t="shared" si="15"/>
        <v>205765.72</v>
      </c>
    </row>
    <row r="385" spans="1:8" x14ac:dyDescent="0.25">
      <c r="A385" s="6" t="s">
        <v>760</v>
      </c>
      <c r="B385" s="6" t="s">
        <v>761</v>
      </c>
      <c r="C385" s="10">
        <v>0</v>
      </c>
      <c r="D385" s="10"/>
      <c r="E385" s="10">
        <f t="shared" si="14"/>
        <v>0</v>
      </c>
      <c r="F385" s="10">
        <v>163229.74</v>
      </c>
      <c r="G385" s="10"/>
      <c r="H385" s="10">
        <f t="shared" si="15"/>
        <v>163229.74</v>
      </c>
    </row>
    <row r="386" spans="1:8" x14ac:dyDescent="0.25">
      <c r="A386" s="6" t="s">
        <v>762</v>
      </c>
      <c r="B386" s="6" t="s">
        <v>763</v>
      </c>
      <c r="C386" s="10">
        <v>0</v>
      </c>
      <c r="D386" s="10"/>
      <c r="E386" s="10">
        <f t="shared" si="14"/>
        <v>0</v>
      </c>
      <c r="F386" s="10">
        <v>124012.57</v>
      </c>
      <c r="G386" s="10"/>
      <c r="H386" s="10">
        <f t="shared" si="15"/>
        <v>124012.57</v>
      </c>
    </row>
    <row r="387" spans="1:8" x14ac:dyDescent="0.25">
      <c r="A387" s="6" t="s">
        <v>764</v>
      </c>
      <c r="B387" s="6" t="s">
        <v>765</v>
      </c>
      <c r="C387" s="10">
        <v>0</v>
      </c>
      <c r="D387" s="10"/>
      <c r="E387" s="10">
        <f t="shared" si="14"/>
        <v>0</v>
      </c>
      <c r="F387" s="10">
        <v>162621.29</v>
      </c>
      <c r="G387" s="10"/>
      <c r="H387" s="10">
        <f t="shared" si="15"/>
        <v>162621.29</v>
      </c>
    </row>
    <row r="388" spans="1:8" x14ac:dyDescent="0.25">
      <c r="A388" s="6" t="s">
        <v>766</v>
      </c>
      <c r="B388" s="6" t="s">
        <v>767</v>
      </c>
      <c r="C388" s="10">
        <v>0</v>
      </c>
      <c r="D388" s="10"/>
      <c r="E388" s="10">
        <f t="shared" si="14"/>
        <v>0</v>
      </c>
      <c r="F388" s="10">
        <v>65380.4</v>
      </c>
      <c r="G388" s="10"/>
      <c r="H388" s="10">
        <f t="shared" si="15"/>
        <v>65380.4</v>
      </c>
    </row>
    <row r="389" spans="1:8" x14ac:dyDescent="0.25">
      <c r="A389" s="6" t="s">
        <v>768</v>
      </c>
      <c r="B389" s="6" t="s">
        <v>769</v>
      </c>
      <c r="C389" s="10">
        <v>0</v>
      </c>
      <c r="D389" s="10"/>
      <c r="E389" s="10">
        <f t="shared" si="14"/>
        <v>0</v>
      </c>
      <c r="F389" s="10">
        <v>32911.449999999997</v>
      </c>
      <c r="G389" s="10"/>
      <c r="H389" s="10">
        <f t="shared" si="15"/>
        <v>32911.449999999997</v>
      </c>
    </row>
    <row r="390" spans="1:8" x14ac:dyDescent="0.25">
      <c r="A390" s="6" t="s">
        <v>770</v>
      </c>
      <c r="B390" s="6" t="s">
        <v>771</v>
      </c>
      <c r="C390" s="10">
        <v>0</v>
      </c>
      <c r="D390" s="10"/>
      <c r="E390" s="10">
        <f t="shared" si="14"/>
        <v>0</v>
      </c>
      <c r="F390" s="10">
        <v>265172.27</v>
      </c>
      <c r="G390" s="10"/>
      <c r="H390" s="10">
        <f t="shared" si="15"/>
        <v>265172.27</v>
      </c>
    </row>
    <row r="391" spans="1:8" x14ac:dyDescent="0.25">
      <c r="A391" s="6" t="s">
        <v>772</v>
      </c>
      <c r="B391" s="6" t="s">
        <v>773</v>
      </c>
      <c r="C391" s="10">
        <v>0</v>
      </c>
      <c r="D391" s="10"/>
      <c r="E391" s="10">
        <f t="shared" si="14"/>
        <v>0</v>
      </c>
      <c r="F391" s="10">
        <v>5553572.4900000002</v>
      </c>
      <c r="G391" s="10"/>
      <c r="H391" s="10">
        <f t="shared" si="15"/>
        <v>5553572.4900000002</v>
      </c>
    </row>
    <row r="392" spans="1:8" x14ac:dyDescent="0.25">
      <c r="A392" s="6" t="s">
        <v>774</v>
      </c>
      <c r="B392" s="6" t="s">
        <v>775</v>
      </c>
      <c r="C392" s="10">
        <v>0</v>
      </c>
      <c r="D392" s="10"/>
      <c r="E392" s="10">
        <f t="shared" ref="E392:E455" si="16">C392-D392</f>
        <v>0</v>
      </c>
      <c r="F392" s="10">
        <v>1055323.69</v>
      </c>
      <c r="G392" s="10"/>
      <c r="H392" s="10">
        <f t="shared" ref="H392:H455" si="17">F392</f>
        <v>1055323.69</v>
      </c>
    </row>
    <row r="393" spans="1:8" x14ac:dyDescent="0.25">
      <c r="A393" s="6" t="s">
        <v>776</v>
      </c>
      <c r="B393" s="6" t="s">
        <v>777</v>
      </c>
      <c r="C393" s="10">
        <v>0</v>
      </c>
      <c r="D393" s="10"/>
      <c r="E393" s="10">
        <f t="shared" si="16"/>
        <v>0</v>
      </c>
      <c r="F393" s="10">
        <v>159910.94</v>
      </c>
      <c r="G393" s="10"/>
      <c r="H393" s="10">
        <f t="shared" si="17"/>
        <v>159910.94</v>
      </c>
    </row>
    <row r="394" spans="1:8" x14ac:dyDescent="0.25">
      <c r="A394" s="6" t="s">
        <v>778</v>
      </c>
      <c r="B394" s="6" t="s">
        <v>779</v>
      </c>
      <c r="C394" s="10">
        <v>0</v>
      </c>
      <c r="D394" s="10"/>
      <c r="E394" s="10">
        <f t="shared" si="16"/>
        <v>0</v>
      </c>
      <c r="F394" s="10">
        <v>155375.24</v>
      </c>
      <c r="G394" s="10"/>
      <c r="H394" s="10">
        <f t="shared" si="17"/>
        <v>155375.24</v>
      </c>
    </row>
    <row r="395" spans="1:8" x14ac:dyDescent="0.25">
      <c r="A395" s="6" t="s">
        <v>780</v>
      </c>
      <c r="B395" s="6" t="s">
        <v>781</v>
      </c>
      <c r="C395" s="10">
        <v>0</v>
      </c>
      <c r="D395" s="10"/>
      <c r="E395" s="10">
        <f t="shared" si="16"/>
        <v>0</v>
      </c>
      <c r="F395" s="10">
        <v>50224.54</v>
      </c>
      <c r="G395" s="10"/>
      <c r="H395" s="10">
        <f t="shared" si="17"/>
        <v>50224.54</v>
      </c>
    </row>
    <row r="396" spans="1:8" x14ac:dyDescent="0.25">
      <c r="A396" s="6" t="s">
        <v>782</v>
      </c>
      <c r="B396" s="6" t="s">
        <v>783</v>
      </c>
      <c r="C396" s="10">
        <v>0</v>
      </c>
      <c r="D396" s="10"/>
      <c r="E396" s="10">
        <f t="shared" si="16"/>
        <v>0</v>
      </c>
      <c r="F396" s="10">
        <v>2785691.7</v>
      </c>
      <c r="G396" s="10"/>
      <c r="H396" s="10">
        <f t="shared" si="17"/>
        <v>2785691.7</v>
      </c>
    </row>
    <row r="397" spans="1:8" x14ac:dyDescent="0.25">
      <c r="A397" s="6" t="s">
        <v>784</v>
      </c>
      <c r="B397" s="6" t="s">
        <v>785</v>
      </c>
      <c r="C397" s="10">
        <v>0</v>
      </c>
      <c r="D397" s="10"/>
      <c r="E397" s="10">
        <f t="shared" si="16"/>
        <v>0</v>
      </c>
      <c r="F397" s="10">
        <v>186682.61</v>
      </c>
      <c r="G397" s="10"/>
      <c r="H397" s="10">
        <f t="shared" si="17"/>
        <v>186682.61</v>
      </c>
    </row>
    <row r="398" spans="1:8" x14ac:dyDescent="0.25">
      <c r="A398" s="6" t="s">
        <v>786</v>
      </c>
      <c r="B398" s="6" t="s">
        <v>787</v>
      </c>
      <c r="C398" s="10">
        <v>0</v>
      </c>
      <c r="D398" s="10"/>
      <c r="E398" s="10">
        <f t="shared" si="16"/>
        <v>0</v>
      </c>
      <c r="F398" s="10">
        <v>372037.69</v>
      </c>
      <c r="G398" s="10"/>
      <c r="H398" s="10">
        <f t="shared" si="17"/>
        <v>372037.69</v>
      </c>
    </row>
    <row r="399" spans="1:8" x14ac:dyDescent="0.25">
      <c r="A399" s="6" t="s">
        <v>788</v>
      </c>
      <c r="B399" s="6" t="s">
        <v>789</v>
      </c>
      <c r="C399" s="10">
        <v>0</v>
      </c>
      <c r="D399" s="10"/>
      <c r="E399" s="10">
        <f t="shared" si="16"/>
        <v>0</v>
      </c>
      <c r="F399" s="10">
        <v>230822.67</v>
      </c>
      <c r="G399" s="10"/>
      <c r="H399" s="10">
        <f t="shared" si="17"/>
        <v>230822.67</v>
      </c>
    </row>
    <row r="400" spans="1:8" x14ac:dyDescent="0.25">
      <c r="A400" s="6" t="s">
        <v>790</v>
      </c>
      <c r="B400" s="6" t="s">
        <v>791</v>
      </c>
      <c r="C400" s="10">
        <v>0</v>
      </c>
      <c r="D400" s="10"/>
      <c r="E400" s="10">
        <f t="shared" si="16"/>
        <v>0</v>
      </c>
      <c r="F400" s="10">
        <v>154656.17000000001</v>
      </c>
      <c r="G400" s="10"/>
      <c r="H400" s="10">
        <f t="shared" si="17"/>
        <v>154656.17000000001</v>
      </c>
    </row>
    <row r="401" spans="1:8" x14ac:dyDescent="0.25">
      <c r="A401" s="6" t="s">
        <v>792</v>
      </c>
      <c r="B401" s="6" t="s">
        <v>793</v>
      </c>
      <c r="C401" s="10">
        <v>0</v>
      </c>
      <c r="D401" s="10"/>
      <c r="E401" s="10">
        <f t="shared" si="16"/>
        <v>0</v>
      </c>
      <c r="F401" s="10">
        <v>90105.47</v>
      </c>
      <c r="G401" s="10"/>
      <c r="H401" s="10">
        <f t="shared" si="17"/>
        <v>90105.47</v>
      </c>
    </row>
    <row r="402" spans="1:8" x14ac:dyDescent="0.25">
      <c r="A402" s="6" t="s">
        <v>794</v>
      </c>
      <c r="B402" s="6" t="s">
        <v>795</v>
      </c>
      <c r="C402" s="10">
        <v>0</v>
      </c>
      <c r="D402" s="10"/>
      <c r="E402" s="10">
        <f t="shared" si="16"/>
        <v>0</v>
      </c>
      <c r="F402" s="10">
        <v>180266.26</v>
      </c>
      <c r="G402" s="10"/>
      <c r="H402" s="10">
        <f t="shared" si="17"/>
        <v>180266.26</v>
      </c>
    </row>
    <row r="403" spans="1:8" x14ac:dyDescent="0.25">
      <c r="A403" s="6" t="s">
        <v>796</v>
      </c>
      <c r="B403" s="6" t="s">
        <v>797</v>
      </c>
      <c r="C403" s="10">
        <v>0</v>
      </c>
      <c r="D403" s="10"/>
      <c r="E403" s="10">
        <f t="shared" si="16"/>
        <v>0</v>
      </c>
      <c r="F403" s="10">
        <v>2219338.15</v>
      </c>
      <c r="G403" s="10"/>
      <c r="H403" s="10">
        <f t="shared" si="17"/>
        <v>2219338.15</v>
      </c>
    </row>
    <row r="404" spans="1:8" x14ac:dyDescent="0.25">
      <c r="A404" s="6" t="s">
        <v>798</v>
      </c>
      <c r="B404" s="6" t="s">
        <v>799</v>
      </c>
      <c r="C404" s="10">
        <v>0</v>
      </c>
      <c r="D404" s="10"/>
      <c r="E404" s="10">
        <f t="shared" si="16"/>
        <v>0</v>
      </c>
      <c r="F404" s="10">
        <v>269597.34000000003</v>
      </c>
      <c r="G404" s="10"/>
      <c r="H404" s="10">
        <f t="shared" si="17"/>
        <v>269597.34000000003</v>
      </c>
    </row>
    <row r="405" spans="1:8" x14ac:dyDescent="0.25">
      <c r="A405" s="6" t="s">
        <v>800</v>
      </c>
      <c r="B405" s="6" t="s">
        <v>801</v>
      </c>
      <c r="C405" s="10">
        <v>0</v>
      </c>
      <c r="D405" s="10"/>
      <c r="E405" s="10">
        <f t="shared" si="16"/>
        <v>0</v>
      </c>
      <c r="F405" s="10">
        <v>2318791.58</v>
      </c>
      <c r="G405" s="10"/>
      <c r="H405" s="10">
        <f t="shared" si="17"/>
        <v>2318791.58</v>
      </c>
    </row>
    <row r="406" spans="1:8" x14ac:dyDescent="0.25">
      <c r="A406" s="6" t="s">
        <v>802</v>
      </c>
      <c r="B406" s="6" t="s">
        <v>803</v>
      </c>
      <c r="C406" s="10">
        <v>0</v>
      </c>
      <c r="D406" s="10"/>
      <c r="E406" s="10">
        <f t="shared" si="16"/>
        <v>0</v>
      </c>
      <c r="F406" s="10">
        <v>94751.79</v>
      </c>
      <c r="G406" s="10"/>
      <c r="H406" s="10">
        <f t="shared" si="17"/>
        <v>94751.79</v>
      </c>
    </row>
    <row r="407" spans="1:8" x14ac:dyDescent="0.25">
      <c r="A407" s="6" t="s">
        <v>804</v>
      </c>
      <c r="B407" s="6" t="s">
        <v>805</v>
      </c>
      <c r="C407" s="10">
        <v>0</v>
      </c>
      <c r="D407" s="10"/>
      <c r="E407" s="10">
        <f t="shared" si="16"/>
        <v>0</v>
      </c>
      <c r="F407" s="10">
        <v>1496005.28</v>
      </c>
      <c r="G407" s="10"/>
      <c r="H407" s="10">
        <f t="shared" si="17"/>
        <v>1496005.28</v>
      </c>
    </row>
    <row r="408" spans="1:8" x14ac:dyDescent="0.25">
      <c r="A408" s="6" t="s">
        <v>806</v>
      </c>
      <c r="B408" s="6" t="s">
        <v>807</v>
      </c>
      <c r="C408" s="10">
        <v>0</v>
      </c>
      <c r="D408" s="10"/>
      <c r="E408" s="10">
        <f t="shared" si="16"/>
        <v>0</v>
      </c>
      <c r="F408" s="10">
        <v>59019.360000000001</v>
      </c>
      <c r="G408" s="10"/>
      <c r="H408" s="10">
        <f t="shared" si="17"/>
        <v>59019.360000000001</v>
      </c>
    </row>
    <row r="409" spans="1:8" x14ac:dyDescent="0.25">
      <c r="A409" s="6" t="s">
        <v>808</v>
      </c>
      <c r="B409" s="6" t="s">
        <v>809</v>
      </c>
      <c r="C409" s="10">
        <v>0</v>
      </c>
      <c r="D409" s="10"/>
      <c r="E409" s="10">
        <f t="shared" si="16"/>
        <v>0</v>
      </c>
      <c r="F409" s="10">
        <v>207480.43</v>
      </c>
      <c r="G409" s="10"/>
      <c r="H409" s="10">
        <f t="shared" si="17"/>
        <v>207480.43</v>
      </c>
    </row>
    <row r="410" spans="1:8" x14ac:dyDescent="0.25">
      <c r="A410" s="6" t="s">
        <v>810</v>
      </c>
      <c r="B410" s="6" t="s">
        <v>811</v>
      </c>
      <c r="C410" s="10">
        <v>0</v>
      </c>
      <c r="D410" s="10"/>
      <c r="E410" s="10">
        <f t="shared" si="16"/>
        <v>0</v>
      </c>
      <c r="F410" s="10">
        <v>42093.47</v>
      </c>
      <c r="G410" s="10"/>
      <c r="H410" s="10">
        <f t="shared" si="17"/>
        <v>42093.47</v>
      </c>
    </row>
    <row r="411" spans="1:8" x14ac:dyDescent="0.25">
      <c r="A411" s="6" t="s">
        <v>812</v>
      </c>
      <c r="B411" s="6" t="s">
        <v>813</v>
      </c>
      <c r="C411" s="10">
        <v>0</v>
      </c>
      <c r="D411" s="10"/>
      <c r="E411" s="10">
        <f t="shared" si="16"/>
        <v>0</v>
      </c>
      <c r="F411" s="10">
        <v>100393.76</v>
      </c>
      <c r="G411" s="10"/>
      <c r="H411" s="10">
        <f t="shared" si="17"/>
        <v>100393.76</v>
      </c>
    </row>
    <row r="412" spans="1:8" x14ac:dyDescent="0.25">
      <c r="A412" s="6" t="s">
        <v>814</v>
      </c>
      <c r="B412" s="6" t="s">
        <v>815</v>
      </c>
      <c r="C412" s="10">
        <v>0</v>
      </c>
      <c r="D412" s="10"/>
      <c r="E412" s="10">
        <f t="shared" si="16"/>
        <v>0</v>
      </c>
      <c r="F412" s="10">
        <v>1187522.6399999999</v>
      </c>
      <c r="G412" s="10"/>
      <c r="H412" s="10">
        <f t="shared" si="17"/>
        <v>1187522.6399999999</v>
      </c>
    </row>
    <row r="413" spans="1:8" x14ac:dyDescent="0.25">
      <c r="A413" s="6" t="s">
        <v>816</v>
      </c>
      <c r="B413" s="6" t="s">
        <v>817</v>
      </c>
      <c r="C413" s="10">
        <v>0</v>
      </c>
      <c r="D413" s="10"/>
      <c r="E413" s="10">
        <f t="shared" si="16"/>
        <v>0</v>
      </c>
      <c r="F413" s="10">
        <v>529791.41</v>
      </c>
      <c r="G413" s="10"/>
      <c r="H413" s="10">
        <f t="shared" si="17"/>
        <v>529791.41</v>
      </c>
    </row>
    <row r="414" spans="1:8" x14ac:dyDescent="0.25">
      <c r="A414" s="6" t="s">
        <v>818</v>
      </c>
      <c r="B414" s="6" t="s">
        <v>819</v>
      </c>
      <c r="C414" s="10">
        <v>0</v>
      </c>
      <c r="D414" s="10"/>
      <c r="E414" s="10">
        <f t="shared" si="16"/>
        <v>0</v>
      </c>
      <c r="F414" s="10">
        <v>27601.37</v>
      </c>
      <c r="G414" s="10"/>
      <c r="H414" s="10">
        <f t="shared" si="17"/>
        <v>27601.37</v>
      </c>
    </row>
    <row r="415" spans="1:8" x14ac:dyDescent="0.25">
      <c r="A415" s="6" t="s">
        <v>820</v>
      </c>
      <c r="B415" s="6" t="s">
        <v>821</v>
      </c>
      <c r="C415" s="10">
        <v>0</v>
      </c>
      <c r="D415" s="10"/>
      <c r="E415" s="10">
        <f t="shared" si="16"/>
        <v>0</v>
      </c>
      <c r="F415" s="10">
        <v>494446.17</v>
      </c>
      <c r="G415" s="10"/>
      <c r="H415" s="10">
        <f t="shared" si="17"/>
        <v>494446.17</v>
      </c>
    </row>
    <row r="416" spans="1:8" x14ac:dyDescent="0.25">
      <c r="A416" s="6" t="s">
        <v>822</v>
      </c>
      <c r="B416" s="6" t="s">
        <v>823</v>
      </c>
      <c r="C416" s="10">
        <v>0</v>
      </c>
      <c r="D416" s="10"/>
      <c r="E416" s="10">
        <f t="shared" si="16"/>
        <v>0</v>
      </c>
      <c r="F416" s="10">
        <v>189061.08</v>
      </c>
      <c r="G416" s="10"/>
      <c r="H416" s="10">
        <f t="shared" si="17"/>
        <v>189061.08</v>
      </c>
    </row>
    <row r="417" spans="1:8" x14ac:dyDescent="0.25">
      <c r="A417" s="6" t="s">
        <v>824</v>
      </c>
      <c r="B417" s="6" t="s">
        <v>825</v>
      </c>
      <c r="C417" s="10">
        <v>0</v>
      </c>
      <c r="D417" s="10"/>
      <c r="E417" s="10">
        <f t="shared" si="16"/>
        <v>0</v>
      </c>
      <c r="F417" s="10">
        <v>50224.54</v>
      </c>
      <c r="G417" s="10"/>
      <c r="H417" s="10">
        <f t="shared" si="17"/>
        <v>50224.54</v>
      </c>
    </row>
    <row r="418" spans="1:8" x14ac:dyDescent="0.25">
      <c r="A418" s="6" t="s">
        <v>826</v>
      </c>
      <c r="B418" s="6" t="s">
        <v>827</v>
      </c>
      <c r="C418" s="10">
        <v>0</v>
      </c>
      <c r="D418" s="10"/>
      <c r="E418" s="10">
        <f t="shared" si="16"/>
        <v>0</v>
      </c>
      <c r="F418" s="10">
        <v>175785.87</v>
      </c>
      <c r="G418" s="10"/>
      <c r="H418" s="10">
        <f t="shared" si="17"/>
        <v>175785.87</v>
      </c>
    </row>
    <row r="419" spans="1:8" x14ac:dyDescent="0.25">
      <c r="A419" s="6" t="s">
        <v>828</v>
      </c>
      <c r="B419" s="6" t="s">
        <v>829</v>
      </c>
      <c r="C419" s="10">
        <v>0</v>
      </c>
      <c r="D419" s="10"/>
      <c r="E419" s="10">
        <f t="shared" si="16"/>
        <v>0</v>
      </c>
      <c r="F419" s="10">
        <v>2813348.38</v>
      </c>
      <c r="G419" s="10"/>
      <c r="H419" s="10">
        <f t="shared" si="17"/>
        <v>2813348.38</v>
      </c>
    </row>
    <row r="420" spans="1:8" x14ac:dyDescent="0.25">
      <c r="A420" s="6" t="s">
        <v>830</v>
      </c>
      <c r="B420" s="6" t="s">
        <v>831</v>
      </c>
      <c r="C420" s="10">
        <v>0</v>
      </c>
      <c r="D420" s="10"/>
      <c r="E420" s="10">
        <f t="shared" si="16"/>
        <v>0</v>
      </c>
      <c r="F420" s="10">
        <v>663483.81999999995</v>
      </c>
      <c r="G420" s="10"/>
      <c r="H420" s="10">
        <f t="shared" si="17"/>
        <v>663483.81999999995</v>
      </c>
    </row>
    <row r="421" spans="1:8" x14ac:dyDescent="0.25">
      <c r="A421" s="6" t="s">
        <v>832</v>
      </c>
      <c r="B421" s="6" t="s">
        <v>833</v>
      </c>
      <c r="C421" s="10">
        <v>0</v>
      </c>
      <c r="D421" s="10"/>
      <c r="E421" s="10">
        <f t="shared" si="16"/>
        <v>0</v>
      </c>
      <c r="F421" s="10">
        <v>269818.59999999998</v>
      </c>
      <c r="G421" s="10"/>
      <c r="H421" s="10">
        <f t="shared" si="17"/>
        <v>269818.59999999998</v>
      </c>
    </row>
    <row r="422" spans="1:8" x14ac:dyDescent="0.25">
      <c r="A422" s="6" t="s">
        <v>834</v>
      </c>
      <c r="B422" s="6" t="s">
        <v>835</v>
      </c>
      <c r="C422" s="10">
        <v>0</v>
      </c>
      <c r="D422" s="10"/>
      <c r="E422" s="10">
        <f t="shared" si="16"/>
        <v>0</v>
      </c>
      <c r="F422" s="10">
        <v>25499.46</v>
      </c>
      <c r="G422" s="10"/>
      <c r="H422" s="10">
        <f t="shared" si="17"/>
        <v>25499.46</v>
      </c>
    </row>
    <row r="423" spans="1:8" x14ac:dyDescent="0.25">
      <c r="A423" s="6" t="s">
        <v>836</v>
      </c>
      <c r="B423" s="6" t="s">
        <v>837</v>
      </c>
      <c r="C423" s="10">
        <v>0</v>
      </c>
      <c r="D423" s="10"/>
      <c r="E423" s="10">
        <f t="shared" si="16"/>
        <v>0</v>
      </c>
      <c r="F423" s="10">
        <v>535544</v>
      </c>
      <c r="G423" s="10"/>
      <c r="H423" s="10">
        <f t="shared" si="17"/>
        <v>535544</v>
      </c>
    </row>
    <row r="424" spans="1:8" x14ac:dyDescent="0.25">
      <c r="A424" s="6" t="s">
        <v>838</v>
      </c>
      <c r="B424" s="6" t="s">
        <v>839</v>
      </c>
      <c r="C424" s="10">
        <v>0</v>
      </c>
      <c r="D424" s="10"/>
      <c r="E424" s="10">
        <f t="shared" si="16"/>
        <v>0</v>
      </c>
      <c r="F424" s="10">
        <v>649102.34</v>
      </c>
      <c r="G424" s="10"/>
      <c r="H424" s="10">
        <f t="shared" si="17"/>
        <v>649102.34</v>
      </c>
    </row>
    <row r="425" spans="1:8" x14ac:dyDescent="0.25">
      <c r="A425" s="6" t="s">
        <v>840</v>
      </c>
      <c r="B425" s="6" t="s">
        <v>841</v>
      </c>
      <c r="C425" s="10">
        <v>0</v>
      </c>
      <c r="D425" s="10"/>
      <c r="E425" s="10">
        <f t="shared" si="16"/>
        <v>0</v>
      </c>
      <c r="F425" s="10">
        <v>32745.51</v>
      </c>
      <c r="G425" s="10"/>
      <c r="H425" s="10">
        <f t="shared" si="17"/>
        <v>32745.51</v>
      </c>
    </row>
    <row r="426" spans="1:8" x14ac:dyDescent="0.25">
      <c r="A426" s="6" t="s">
        <v>842</v>
      </c>
      <c r="B426" s="6" t="s">
        <v>843</v>
      </c>
      <c r="C426" s="10">
        <v>0</v>
      </c>
      <c r="D426" s="10"/>
      <c r="E426" s="10">
        <f t="shared" si="16"/>
        <v>0</v>
      </c>
      <c r="F426" s="10">
        <v>92871.14</v>
      </c>
      <c r="G426" s="10"/>
      <c r="H426" s="10">
        <f t="shared" si="17"/>
        <v>92871.14</v>
      </c>
    </row>
    <row r="427" spans="1:8" x14ac:dyDescent="0.25">
      <c r="A427" s="6" t="s">
        <v>844</v>
      </c>
      <c r="B427" s="6" t="s">
        <v>845</v>
      </c>
      <c r="C427" s="10">
        <v>0</v>
      </c>
      <c r="D427" s="10"/>
      <c r="E427" s="10">
        <f t="shared" si="16"/>
        <v>0</v>
      </c>
      <c r="F427" s="10">
        <v>259419.68</v>
      </c>
      <c r="G427" s="10"/>
      <c r="H427" s="10">
        <f t="shared" si="17"/>
        <v>259419.68</v>
      </c>
    </row>
    <row r="428" spans="1:8" x14ac:dyDescent="0.25">
      <c r="A428" s="6" t="s">
        <v>846</v>
      </c>
      <c r="B428" s="6" t="s">
        <v>847</v>
      </c>
      <c r="C428" s="10">
        <v>0</v>
      </c>
      <c r="D428" s="10"/>
      <c r="E428" s="10">
        <f t="shared" si="16"/>
        <v>0</v>
      </c>
      <c r="F428" s="10">
        <v>33353.96</v>
      </c>
      <c r="G428" s="10"/>
      <c r="H428" s="10">
        <f t="shared" si="17"/>
        <v>33353.96</v>
      </c>
    </row>
    <row r="429" spans="1:8" x14ac:dyDescent="0.25">
      <c r="A429" s="6" t="s">
        <v>848</v>
      </c>
      <c r="B429" s="6" t="s">
        <v>849</v>
      </c>
      <c r="C429" s="10">
        <v>0</v>
      </c>
      <c r="D429" s="10"/>
      <c r="E429" s="10">
        <f t="shared" si="16"/>
        <v>0</v>
      </c>
      <c r="F429" s="10">
        <v>25056.95</v>
      </c>
      <c r="G429" s="10"/>
      <c r="H429" s="10">
        <f t="shared" si="17"/>
        <v>25056.95</v>
      </c>
    </row>
    <row r="430" spans="1:8" x14ac:dyDescent="0.25">
      <c r="A430" s="6" t="s">
        <v>850</v>
      </c>
      <c r="B430" s="6" t="s">
        <v>851</v>
      </c>
      <c r="C430" s="10">
        <v>0</v>
      </c>
      <c r="D430" s="10"/>
      <c r="E430" s="10">
        <f t="shared" si="16"/>
        <v>0</v>
      </c>
      <c r="F430" s="10">
        <v>209803.59</v>
      </c>
      <c r="G430" s="10"/>
      <c r="H430" s="10">
        <f t="shared" si="17"/>
        <v>209803.59</v>
      </c>
    </row>
    <row r="431" spans="1:8" x14ac:dyDescent="0.25">
      <c r="A431" s="6" t="s">
        <v>852</v>
      </c>
      <c r="B431" s="6" t="s">
        <v>853</v>
      </c>
      <c r="C431" s="10">
        <v>0</v>
      </c>
      <c r="D431" s="10"/>
      <c r="E431" s="10">
        <f t="shared" si="16"/>
        <v>0</v>
      </c>
      <c r="F431" s="10">
        <v>113834.91</v>
      </c>
      <c r="G431" s="10"/>
      <c r="H431" s="10">
        <f t="shared" si="17"/>
        <v>113834.91</v>
      </c>
    </row>
    <row r="432" spans="1:8" x14ac:dyDescent="0.25">
      <c r="A432" s="6" t="s">
        <v>854</v>
      </c>
      <c r="B432" s="6" t="s">
        <v>855</v>
      </c>
      <c r="C432" s="10">
        <v>0</v>
      </c>
      <c r="D432" s="10"/>
      <c r="E432" s="10">
        <f t="shared" si="16"/>
        <v>0</v>
      </c>
      <c r="F432" s="10">
        <v>495994.95</v>
      </c>
      <c r="G432" s="10"/>
      <c r="H432" s="10">
        <f t="shared" si="17"/>
        <v>495994.95</v>
      </c>
    </row>
    <row r="433" spans="1:8" x14ac:dyDescent="0.25">
      <c r="A433" s="6" t="s">
        <v>856</v>
      </c>
      <c r="B433" s="6" t="s">
        <v>857</v>
      </c>
      <c r="C433" s="10">
        <v>0</v>
      </c>
      <c r="D433" s="10"/>
      <c r="E433" s="10">
        <f t="shared" si="16"/>
        <v>0</v>
      </c>
      <c r="F433" s="10">
        <v>924065.08</v>
      </c>
      <c r="G433" s="10"/>
      <c r="H433" s="10">
        <f t="shared" si="17"/>
        <v>924065.08</v>
      </c>
    </row>
    <row r="434" spans="1:8" x14ac:dyDescent="0.25">
      <c r="A434" s="6" t="s">
        <v>858</v>
      </c>
      <c r="B434" s="6" t="s">
        <v>859</v>
      </c>
      <c r="C434" s="10">
        <v>0</v>
      </c>
      <c r="D434" s="10"/>
      <c r="E434" s="10">
        <f t="shared" si="16"/>
        <v>0</v>
      </c>
      <c r="F434" s="10">
        <v>123016.92</v>
      </c>
      <c r="G434" s="10"/>
      <c r="H434" s="10">
        <f t="shared" si="17"/>
        <v>123016.92</v>
      </c>
    </row>
    <row r="435" spans="1:8" x14ac:dyDescent="0.25">
      <c r="A435" s="6" t="s">
        <v>860</v>
      </c>
      <c r="B435" s="6" t="s">
        <v>861</v>
      </c>
      <c r="C435" s="10">
        <v>0</v>
      </c>
      <c r="D435" s="10"/>
      <c r="E435" s="10">
        <f t="shared" si="16"/>
        <v>0</v>
      </c>
      <c r="F435" s="10">
        <v>83855.06</v>
      </c>
      <c r="G435" s="10"/>
      <c r="H435" s="10">
        <f t="shared" si="17"/>
        <v>83855.06</v>
      </c>
    </row>
    <row r="436" spans="1:8" x14ac:dyDescent="0.25">
      <c r="A436" s="6" t="s">
        <v>862</v>
      </c>
      <c r="B436" s="6" t="s">
        <v>863</v>
      </c>
      <c r="C436" s="10">
        <v>0</v>
      </c>
      <c r="D436" s="10"/>
      <c r="E436" s="10">
        <f t="shared" si="16"/>
        <v>0</v>
      </c>
      <c r="F436" s="10">
        <v>17534.34</v>
      </c>
      <c r="G436" s="10"/>
      <c r="H436" s="10">
        <f t="shared" si="17"/>
        <v>17534.34</v>
      </c>
    </row>
    <row r="437" spans="1:8" x14ac:dyDescent="0.25">
      <c r="A437" s="6" t="s">
        <v>864</v>
      </c>
      <c r="B437" s="6" t="s">
        <v>865</v>
      </c>
      <c r="C437" s="10">
        <v>0</v>
      </c>
      <c r="D437" s="10"/>
      <c r="E437" s="10">
        <f t="shared" si="16"/>
        <v>0</v>
      </c>
      <c r="F437" s="10">
        <v>101223.46</v>
      </c>
      <c r="G437" s="10"/>
      <c r="H437" s="10">
        <f t="shared" si="17"/>
        <v>101223.46</v>
      </c>
    </row>
    <row r="438" spans="1:8" x14ac:dyDescent="0.25">
      <c r="A438" s="6" t="s">
        <v>866</v>
      </c>
      <c r="B438" s="6" t="s">
        <v>867</v>
      </c>
      <c r="C438" s="10">
        <v>0</v>
      </c>
      <c r="D438" s="10"/>
      <c r="E438" s="10">
        <f t="shared" si="16"/>
        <v>0</v>
      </c>
      <c r="F438" s="10">
        <v>49947.97</v>
      </c>
      <c r="G438" s="10"/>
      <c r="H438" s="10">
        <f t="shared" si="17"/>
        <v>49947.97</v>
      </c>
    </row>
    <row r="439" spans="1:8" x14ac:dyDescent="0.25">
      <c r="A439" s="6" t="s">
        <v>868</v>
      </c>
      <c r="B439" s="6" t="s">
        <v>869</v>
      </c>
      <c r="C439" s="10">
        <v>0</v>
      </c>
      <c r="D439" s="10"/>
      <c r="E439" s="10">
        <f t="shared" si="16"/>
        <v>0</v>
      </c>
      <c r="F439" s="10">
        <v>149014.21</v>
      </c>
      <c r="G439" s="10"/>
      <c r="H439" s="10">
        <f t="shared" si="17"/>
        <v>149014.21</v>
      </c>
    </row>
    <row r="440" spans="1:8" x14ac:dyDescent="0.25">
      <c r="A440" s="6" t="s">
        <v>870</v>
      </c>
      <c r="B440" s="6" t="s">
        <v>871</v>
      </c>
      <c r="C440" s="10">
        <v>0</v>
      </c>
      <c r="D440" s="10"/>
      <c r="E440" s="10">
        <f t="shared" si="16"/>
        <v>0</v>
      </c>
      <c r="F440" s="10">
        <v>220423.76</v>
      </c>
      <c r="G440" s="10"/>
      <c r="H440" s="10">
        <f t="shared" si="17"/>
        <v>220423.76</v>
      </c>
    </row>
    <row r="441" spans="1:8" x14ac:dyDescent="0.25">
      <c r="A441" s="6" t="s">
        <v>872</v>
      </c>
      <c r="B441" s="6" t="s">
        <v>873</v>
      </c>
      <c r="C441" s="10">
        <v>0</v>
      </c>
      <c r="D441" s="10"/>
      <c r="E441" s="10">
        <f t="shared" si="16"/>
        <v>0</v>
      </c>
      <c r="F441" s="10">
        <v>197800.59</v>
      </c>
      <c r="G441" s="10"/>
      <c r="H441" s="10">
        <f t="shared" si="17"/>
        <v>197800.59</v>
      </c>
    </row>
    <row r="442" spans="1:8" x14ac:dyDescent="0.25">
      <c r="A442" s="6" t="s">
        <v>874</v>
      </c>
      <c r="B442" s="6" t="s">
        <v>875</v>
      </c>
      <c r="C442" s="10">
        <v>0</v>
      </c>
      <c r="D442" s="10"/>
      <c r="E442" s="10">
        <f t="shared" si="16"/>
        <v>0</v>
      </c>
      <c r="F442" s="10">
        <v>49560.78</v>
      </c>
      <c r="G442" s="10"/>
      <c r="H442" s="10">
        <f t="shared" si="17"/>
        <v>49560.78</v>
      </c>
    </row>
    <row r="443" spans="1:8" x14ac:dyDescent="0.25">
      <c r="A443" s="6" t="s">
        <v>876</v>
      </c>
      <c r="B443" s="6" t="s">
        <v>877</v>
      </c>
      <c r="C443" s="10">
        <v>0</v>
      </c>
      <c r="D443" s="10"/>
      <c r="E443" s="10">
        <f t="shared" si="16"/>
        <v>0</v>
      </c>
      <c r="F443" s="10">
        <v>533939.91</v>
      </c>
      <c r="G443" s="10"/>
      <c r="H443" s="10">
        <f t="shared" si="17"/>
        <v>533939.91</v>
      </c>
    </row>
    <row r="444" spans="1:8" x14ac:dyDescent="0.25">
      <c r="A444" s="6" t="s">
        <v>878</v>
      </c>
      <c r="B444" s="6" t="s">
        <v>879</v>
      </c>
      <c r="C444" s="10">
        <v>0</v>
      </c>
      <c r="D444" s="10"/>
      <c r="E444" s="10">
        <f t="shared" si="16"/>
        <v>0</v>
      </c>
      <c r="F444" s="10">
        <v>101721.28</v>
      </c>
      <c r="G444" s="10"/>
      <c r="H444" s="10">
        <f t="shared" si="17"/>
        <v>101721.28</v>
      </c>
    </row>
    <row r="445" spans="1:8" x14ac:dyDescent="0.25">
      <c r="A445" s="6" t="s">
        <v>880</v>
      </c>
      <c r="B445" s="6" t="s">
        <v>881</v>
      </c>
      <c r="C445" s="10">
        <v>0</v>
      </c>
      <c r="D445" s="10"/>
      <c r="E445" s="10">
        <f t="shared" si="16"/>
        <v>0</v>
      </c>
      <c r="F445" s="10">
        <v>1402027.87</v>
      </c>
      <c r="G445" s="10"/>
      <c r="H445" s="10">
        <f t="shared" si="17"/>
        <v>1402027.87</v>
      </c>
    </row>
    <row r="446" spans="1:8" x14ac:dyDescent="0.25">
      <c r="A446" s="6" t="s">
        <v>882</v>
      </c>
      <c r="B446" s="6" t="s">
        <v>883</v>
      </c>
      <c r="C446" s="10">
        <v>0</v>
      </c>
      <c r="D446" s="10"/>
      <c r="E446" s="10">
        <f t="shared" si="16"/>
        <v>0</v>
      </c>
      <c r="F446" s="10">
        <v>44914.45</v>
      </c>
      <c r="G446" s="10"/>
      <c r="H446" s="10">
        <f t="shared" si="17"/>
        <v>44914.45</v>
      </c>
    </row>
    <row r="447" spans="1:8" x14ac:dyDescent="0.25">
      <c r="A447" s="6" t="s">
        <v>884</v>
      </c>
      <c r="B447" s="6" t="s">
        <v>885</v>
      </c>
      <c r="C447" s="10">
        <v>0</v>
      </c>
      <c r="D447" s="10"/>
      <c r="E447" s="10">
        <f t="shared" si="16"/>
        <v>0</v>
      </c>
      <c r="F447" s="10">
        <v>510763.61</v>
      </c>
      <c r="G447" s="10"/>
      <c r="H447" s="10">
        <f t="shared" si="17"/>
        <v>510763.61</v>
      </c>
    </row>
    <row r="448" spans="1:8" x14ac:dyDescent="0.25">
      <c r="A448" s="6" t="s">
        <v>886</v>
      </c>
      <c r="B448" s="6" t="s">
        <v>887</v>
      </c>
      <c r="C448" s="10">
        <v>0</v>
      </c>
      <c r="D448" s="10"/>
      <c r="E448" s="10">
        <f t="shared" si="16"/>
        <v>0</v>
      </c>
      <c r="F448" s="10">
        <v>13828.34</v>
      </c>
      <c r="G448" s="10"/>
      <c r="H448" s="10">
        <f t="shared" si="17"/>
        <v>13828.34</v>
      </c>
    </row>
    <row r="449" spans="1:8" x14ac:dyDescent="0.25">
      <c r="A449" s="6" t="s">
        <v>888</v>
      </c>
      <c r="B449" s="6" t="s">
        <v>889</v>
      </c>
      <c r="C449" s="10">
        <v>0</v>
      </c>
      <c r="D449" s="10"/>
      <c r="E449" s="10">
        <f t="shared" si="16"/>
        <v>0</v>
      </c>
      <c r="F449" s="10">
        <v>24006</v>
      </c>
      <c r="G449" s="10"/>
      <c r="H449" s="10">
        <f t="shared" si="17"/>
        <v>24006</v>
      </c>
    </row>
    <row r="450" spans="1:8" x14ac:dyDescent="0.25">
      <c r="A450" s="6" t="s">
        <v>890</v>
      </c>
      <c r="B450" s="6" t="s">
        <v>891</v>
      </c>
      <c r="C450" s="10">
        <v>0</v>
      </c>
      <c r="D450" s="10"/>
      <c r="E450" s="10">
        <f t="shared" si="16"/>
        <v>0</v>
      </c>
      <c r="F450" s="10">
        <v>26605.73</v>
      </c>
      <c r="G450" s="10"/>
      <c r="H450" s="10">
        <f t="shared" si="17"/>
        <v>26605.73</v>
      </c>
    </row>
    <row r="451" spans="1:8" x14ac:dyDescent="0.25">
      <c r="A451" s="6" t="s">
        <v>892</v>
      </c>
      <c r="B451" s="6" t="s">
        <v>893</v>
      </c>
      <c r="C451" s="10">
        <v>0</v>
      </c>
      <c r="D451" s="10"/>
      <c r="E451" s="10">
        <f t="shared" si="16"/>
        <v>0</v>
      </c>
      <c r="F451" s="10">
        <v>93977.41</v>
      </c>
      <c r="G451" s="10"/>
      <c r="H451" s="10">
        <f t="shared" si="17"/>
        <v>93977.41</v>
      </c>
    </row>
    <row r="452" spans="1:8" x14ac:dyDescent="0.25">
      <c r="A452" s="6" t="s">
        <v>894</v>
      </c>
      <c r="B452" s="6" t="s">
        <v>895</v>
      </c>
      <c r="C452" s="10">
        <v>0</v>
      </c>
      <c r="D452" s="10"/>
      <c r="E452" s="10">
        <f t="shared" si="16"/>
        <v>0</v>
      </c>
      <c r="F452" s="10">
        <v>332322.7</v>
      </c>
      <c r="G452" s="10"/>
      <c r="H452" s="10">
        <f t="shared" si="17"/>
        <v>332322.7</v>
      </c>
    </row>
    <row r="453" spans="1:8" x14ac:dyDescent="0.25">
      <c r="A453" s="6" t="s">
        <v>896</v>
      </c>
      <c r="B453" s="6" t="s">
        <v>897</v>
      </c>
      <c r="C453" s="10">
        <v>0</v>
      </c>
      <c r="D453" s="10"/>
      <c r="E453" s="10">
        <f t="shared" si="16"/>
        <v>0</v>
      </c>
      <c r="F453" s="10">
        <v>945858.55</v>
      </c>
      <c r="G453" s="10"/>
      <c r="H453" s="10">
        <f t="shared" si="17"/>
        <v>945858.55</v>
      </c>
    </row>
    <row r="454" spans="1:8" x14ac:dyDescent="0.25">
      <c r="A454" s="6" t="s">
        <v>898</v>
      </c>
      <c r="B454" s="6" t="s">
        <v>899</v>
      </c>
      <c r="C454" s="10">
        <v>0</v>
      </c>
      <c r="D454" s="10"/>
      <c r="E454" s="10">
        <f t="shared" si="16"/>
        <v>0</v>
      </c>
      <c r="F454" s="10">
        <v>136568.70000000001</v>
      </c>
      <c r="G454" s="10"/>
      <c r="H454" s="10">
        <f t="shared" si="17"/>
        <v>136568.70000000001</v>
      </c>
    </row>
    <row r="455" spans="1:8" x14ac:dyDescent="0.25">
      <c r="A455" s="6" t="s">
        <v>900</v>
      </c>
      <c r="B455" s="6" t="s">
        <v>901</v>
      </c>
      <c r="C455" s="10">
        <v>0</v>
      </c>
      <c r="D455" s="10"/>
      <c r="E455" s="10">
        <f t="shared" si="16"/>
        <v>0</v>
      </c>
      <c r="F455" s="10">
        <v>182202.23</v>
      </c>
      <c r="G455" s="10"/>
      <c r="H455" s="10">
        <f t="shared" si="17"/>
        <v>182202.23</v>
      </c>
    </row>
    <row r="456" spans="1:8" x14ac:dyDescent="0.25">
      <c r="A456" s="6" t="s">
        <v>902</v>
      </c>
      <c r="B456" s="6" t="s">
        <v>903</v>
      </c>
      <c r="C456" s="10">
        <v>0</v>
      </c>
      <c r="D456" s="10"/>
      <c r="E456" s="10">
        <f t="shared" ref="E456:E519" si="18">C456-D456</f>
        <v>0</v>
      </c>
      <c r="F456" s="10">
        <v>766366.68</v>
      </c>
      <c r="G456" s="10"/>
      <c r="H456" s="10">
        <f t="shared" ref="H456:H519" si="19">F456</f>
        <v>766366.68</v>
      </c>
    </row>
    <row r="457" spans="1:8" x14ac:dyDescent="0.25">
      <c r="A457" s="6" t="s">
        <v>904</v>
      </c>
      <c r="B457" s="6" t="s">
        <v>905</v>
      </c>
      <c r="C457" s="10">
        <v>0</v>
      </c>
      <c r="D457" s="10"/>
      <c r="E457" s="10">
        <f t="shared" si="18"/>
        <v>0</v>
      </c>
      <c r="F457" s="10">
        <v>56364.32</v>
      </c>
      <c r="G457" s="10"/>
      <c r="H457" s="10">
        <f t="shared" si="19"/>
        <v>56364.32</v>
      </c>
    </row>
    <row r="458" spans="1:8" x14ac:dyDescent="0.25">
      <c r="A458" s="6" t="s">
        <v>906</v>
      </c>
      <c r="B458" s="6" t="s">
        <v>907</v>
      </c>
      <c r="C458" s="10">
        <v>0</v>
      </c>
      <c r="D458" s="10"/>
      <c r="E458" s="10">
        <f t="shared" si="18"/>
        <v>0</v>
      </c>
      <c r="F458" s="10">
        <v>244540.39</v>
      </c>
      <c r="G458" s="10"/>
      <c r="H458" s="10">
        <f t="shared" si="19"/>
        <v>244540.39</v>
      </c>
    </row>
    <row r="459" spans="1:8" x14ac:dyDescent="0.25">
      <c r="A459" s="6" t="s">
        <v>908</v>
      </c>
      <c r="B459" s="6" t="s">
        <v>909</v>
      </c>
      <c r="C459" s="10">
        <v>0</v>
      </c>
      <c r="D459" s="10"/>
      <c r="E459" s="10">
        <f t="shared" si="18"/>
        <v>0</v>
      </c>
      <c r="F459" s="10">
        <v>216717.77</v>
      </c>
      <c r="G459" s="10"/>
      <c r="H459" s="10">
        <f t="shared" si="19"/>
        <v>216717.77</v>
      </c>
    </row>
    <row r="460" spans="1:8" x14ac:dyDescent="0.25">
      <c r="A460" s="6" t="s">
        <v>910</v>
      </c>
      <c r="B460" s="6" t="s">
        <v>911</v>
      </c>
      <c r="C460" s="10">
        <v>0</v>
      </c>
      <c r="D460" s="10"/>
      <c r="E460" s="10">
        <f t="shared" si="18"/>
        <v>0</v>
      </c>
      <c r="F460" s="10">
        <v>196694.33</v>
      </c>
      <c r="G460" s="10"/>
      <c r="H460" s="10">
        <f t="shared" si="19"/>
        <v>196694.33</v>
      </c>
    </row>
    <row r="461" spans="1:8" x14ac:dyDescent="0.25">
      <c r="A461" s="6" t="s">
        <v>912</v>
      </c>
      <c r="B461" s="6" t="s">
        <v>913</v>
      </c>
      <c r="C461" s="10">
        <v>0</v>
      </c>
      <c r="D461" s="10"/>
      <c r="E461" s="10">
        <f t="shared" si="18"/>
        <v>0</v>
      </c>
      <c r="F461" s="10">
        <v>160630.01</v>
      </c>
      <c r="G461" s="10"/>
      <c r="H461" s="10">
        <f t="shared" si="19"/>
        <v>160630.01</v>
      </c>
    </row>
    <row r="462" spans="1:8" x14ac:dyDescent="0.25">
      <c r="A462" s="6" t="s">
        <v>914</v>
      </c>
      <c r="B462" s="6" t="s">
        <v>915</v>
      </c>
      <c r="C462" s="10">
        <v>0</v>
      </c>
      <c r="D462" s="10"/>
      <c r="E462" s="10">
        <f t="shared" si="18"/>
        <v>0</v>
      </c>
      <c r="F462" s="10">
        <v>92207.38</v>
      </c>
      <c r="G462" s="10"/>
      <c r="H462" s="10">
        <f t="shared" si="19"/>
        <v>92207.38</v>
      </c>
    </row>
    <row r="463" spans="1:8" x14ac:dyDescent="0.25">
      <c r="A463" s="6" t="s">
        <v>916</v>
      </c>
      <c r="B463" s="6" t="s">
        <v>917</v>
      </c>
      <c r="C463" s="10">
        <v>0</v>
      </c>
      <c r="D463" s="10"/>
      <c r="E463" s="10">
        <f t="shared" si="18"/>
        <v>0</v>
      </c>
      <c r="F463" s="10">
        <v>185078.52</v>
      </c>
      <c r="G463" s="10"/>
      <c r="H463" s="10">
        <f t="shared" si="19"/>
        <v>185078.52</v>
      </c>
    </row>
    <row r="464" spans="1:8" x14ac:dyDescent="0.25">
      <c r="A464" s="6" t="s">
        <v>918</v>
      </c>
      <c r="B464" s="6" t="s">
        <v>919</v>
      </c>
      <c r="C464" s="10">
        <v>0</v>
      </c>
      <c r="D464" s="10"/>
      <c r="E464" s="10">
        <f t="shared" si="18"/>
        <v>0</v>
      </c>
      <c r="F464" s="10">
        <v>63997.56</v>
      </c>
      <c r="G464" s="10"/>
      <c r="H464" s="10">
        <f t="shared" si="19"/>
        <v>63997.56</v>
      </c>
    </row>
    <row r="465" spans="1:8" x14ac:dyDescent="0.25">
      <c r="A465" s="6" t="s">
        <v>920</v>
      </c>
      <c r="B465" s="6" t="s">
        <v>921</v>
      </c>
      <c r="C465" s="10">
        <v>0</v>
      </c>
      <c r="D465" s="10"/>
      <c r="E465" s="10">
        <f t="shared" si="18"/>
        <v>0</v>
      </c>
      <c r="F465" s="10">
        <v>269763.28000000003</v>
      </c>
      <c r="G465" s="10"/>
      <c r="H465" s="10">
        <f t="shared" si="19"/>
        <v>269763.28000000003</v>
      </c>
    </row>
    <row r="466" spans="1:8" x14ac:dyDescent="0.25">
      <c r="A466" s="6" t="s">
        <v>922</v>
      </c>
      <c r="B466" s="6" t="s">
        <v>923</v>
      </c>
      <c r="C466" s="10">
        <v>0</v>
      </c>
      <c r="D466" s="10"/>
      <c r="E466" s="10">
        <f t="shared" si="18"/>
        <v>0</v>
      </c>
      <c r="F466" s="10">
        <v>289952.65999999997</v>
      </c>
      <c r="G466" s="10"/>
      <c r="H466" s="10">
        <f t="shared" si="19"/>
        <v>289952.65999999997</v>
      </c>
    </row>
    <row r="467" spans="1:8" x14ac:dyDescent="0.25">
      <c r="A467" s="6" t="s">
        <v>924</v>
      </c>
      <c r="B467" s="6" t="s">
        <v>925</v>
      </c>
      <c r="C467" s="10">
        <v>0</v>
      </c>
      <c r="D467" s="10"/>
      <c r="E467" s="10">
        <f t="shared" si="18"/>
        <v>0</v>
      </c>
      <c r="F467" s="10">
        <v>29150.14</v>
      </c>
      <c r="G467" s="10"/>
      <c r="H467" s="10">
        <f t="shared" si="19"/>
        <v>29150.14</v>
      </c>
    </row>
    <row r="468" spans="1:8" x14ac:dyDescent="0.25">
      <c r="A468" s="6" t="s">
        <v>926</v>
      </c>
      <c r="B468" s="6" t="s">
        <v>927</v>
      </c>
      <c r="C468" s="10">
        <v>0</v>
      </c>
      <c r="D468" s="10"/>
      <c r="E468" s="10">
        <f t="shared" si="18"/>
        <v>0</v>
      </c>
      <c r="F468" s="10">
        <v>254441.48</v>
      </c>
      <c r="G468" s="10"/>
      <c r="H468" s="10">
        <f t="shared" si="19"/>
        <v>254441.48</v>
      </c>
    </row>
    <row r="469" spans="1:8" x14ac:dyDescent="0.25">
      <c r="A469" s="6" t="s">
        <v>928</v>
      </c>
      <c r="B469" s="6" t="s">
        <v>929</v>
      </c>
      <c r="C469" s="10">
        <v>0</v>
      </c>
      <c r="D469" s="10"/>
      <c r="E469" s="10">
        <f t="shared" si="18"/>
        <v>0</v>
      </c>
      <c r="F469" s="10">
        <v>29039.52</v>
      </c>
      <c r="G469" s="10"/>
      <c r="H469" s="10">
        <f t="shared" si="19"/>
        <v>29039.52</v>
      </c>
    </row>
    <row r="470" spans="1:8" x14ac:dyDescent="0.25">
      <c r="A470" s="6" t="s">
        <v>930</v>
      </c>
      <c r="B470" s="6" t="s">
        <v>931</v>
      </c>
      <c r="C470" s="10">
        <v>0</v>
      </c>
      <c r="D470" s="10"/>
      <c r="E470" s="10">
        <f t="shared" si="18"/>
        <v>0</v>
      </c>
      <c r="F470" s="10">
        <v>18861.86</v>
      </c>
      <c r="G470" s="10"/>
      <c r="H470" s="10">
        <f t="shared" si="19"/>
        <v>18861.86</v>
      </c>
    </row>
    <row r="471" spans="1:8" x14ac:dyDescent="0.25">
      <c r="A471" s="6" t="s">
        <v>932</v>
      </c>
      <c r="B471" s="6" t="s">
        <v>933</v>
      </c>
      <c r="C471" s="10">
        <v>0</v>
      </c>
      <c r="D471" s="10"/>
      <c r="E471" s="10">
        <f t="shared" si="18"/>
        <v>0</v>
      </c>
      <c r="F471" s="10">
        <v>90492.67</v>
      </c>
      <c r="G471" s="10"/>
      <c r="H471" s="10">
        <f t="shared" si="19"/>
        <v>90492.67</v>
      </c>
    </row>
    <row r="472" spans="1:8" x14ac:dyDescent="0.25">
      <c r="A472" s="6" t="s">
        <v>934</v>
      </c>
      <c r="B472" s="6" t="s">
        <v>935</v>
      </c>
      <c r="C472" s="10">
        <v>0</v>
      </c>
      <c r="D472" s="10"/>
      <c r="E472" s="10">
        <f t="shared" si="18"/>
        <v>0</v>
      </c>
      <c r="F472" s="10">
        <v>767749.51</v>
      </c>
      <c r="G472" s="10"/>
      <c r="H472" s="10">
        <f t="shared" si="19"/>
        <v>767749.51</v>
      </c>
    </row>
    <row r="473" spans="1:8" x14ac:dyDescent="0.25">
      <c r="A473" s="6" t="s">
        <v>936</v>
      </c>
      <c r="B473" s="6" t="s">
        <v>937</v>
      </c>
      <c r="C473" s="10">
        <v>0</v>
      </c>
      <c r="D473" s="10"/>
      <c r="E473" s="10">
        <f t="shared" si="18"/>
        <v>0</v>
      </c>
      <c r="F473" s="10">
        <v>1057149.04</v>
      </c>
      <c r="G473" s="10"/>
      <c r="H473" s="10">
        <f t="shared" si="19"/>
        <v>1057149.04</v>
      </c>
    </row>
    <row r="474" spans="1:8" x14ac:dyDescent="0.25">
      <c r="A474" s="6" t="s">
        <v>938</v>
      </c>
      <c r="B474" s="6" t="s">
        <v>939</v>
      </c>
      <c r="C474" s="10">
        <v>0</v>
      </c>
      <c r="D474" s="10"/>
      <c r="E474" s="10">
        <f t="shared" si="18"/>
        <v>0</v>
      </c>
      <c r="F474" s="10">
        <v>785339.16</v>
      </c>
      <c r="G474" s="10"/>
      <c r="H474" s="10">
        <f t="shared" si="19"/>
        <v>785339.16</v>
      </c>
    </row>
    <row r="475" spans="1:8" x14ac:dyDescent="0.25">
      <c r="A475" s="6" t="s">
        <v>940</v>
      </c>
      <c r="B475" s="6" t="s">
        <v>941</v>
      </c>
      <c r="C475" s="10">
        <v>0</v>
      </c>
      <c r="D475" s="10"/>
      <c r="E475" s="10">
        <f t="shared" si="18"/>
        <v>0</v>
      </c>
      <c r="F475" s="10">
        <v>1921309.74</v>
      </c>
      <c r="G475" s="10"/>
      <c r="H475" s="10">
        <f t="shared" si="19"/>
        <v>1921309.74</v>
      </c>
    </row>
    <row r="476" spans="1:8" x14ac:dyDescent="0.25">
      <c r="A476" s="6" t="s">
        <v>942</v>
      </c>
      <c r="B476" s="6" t="s">
        <v>943</v>
      </c>
      <c r="C476" s="10">
        <v>0</v>
      </c>
      <c r="D476" s="10"/>
      <c r="E476" s="10">
        <f t="shared" si="18"/>
        <v>0</v>
      </c>
      <c r="F476" s="10">
        <v>243046.93</v>
      </c>
      <c r="G476" s="10"/>
      <c r="H476" s="10">
        <f t="shared" si="19"/>
        <v>243046.93</v>
      </c>
    </row>
    <row r="477" spans="1:8" x14ac:dyDescent="0.25">
      <c r="A477" s="6" t="s">
        <v>944</v>
      </c>
      <c r="B477" s="6" t="s">
        <v>945</v>
      </c>
      <c r="C477" s="10">
        <v>0</v>
      </c>
      <c r="D477" s="10"/>
      <c r="E477" s="10">
        <f t="shared" si="18"/>
        <v>0</v>
      </c>
      <c r="F477" s="10">
        <v>23840.06</v>
      </c>
      <c r="G477" s="10"/>
      <c r="H477" s="10">
        <f t="shared" si="19"/>
        <v>23840.06</v>
      </c>
    </row>
    <row r="478" spans="1:8" x14ac:dyDescent="0.25">
      <c r="A478" s="6" t="s">
        <v>946</v>
      </c>
      <c r="B478" s="6" t="s">
        <v>947</v>
      </c>
      <c r="C478" s="10">
        <v>0</v>
      </c>
      <c r="D478" s="10"/>
      <c r="E478" s="10">
        <f t="shared" si="18"/>
        <v>0</v>
      </c>
      <c r="F478" s="10">
        <v>185908.22</v>
      </c>
      <c r="G478" s="10"/>
      <c r="H478" s="10">
        <f t="shared" si="19"/>
        <v>185908.22</v>
      </c>
    </row>
    <row r="479" spans="1:8" x14ac:dyDescent="0.25">
      <c r="A479" s="6" t="s">
        <v>948</v>
      </c>
      <c r="B479" s="6" t="s">
        <v>949</v>
      </c>
      <c r="C479" s="10">
        <v>0</v>
      </c>
      <c r="D479" s="10"/>
      <c r="E479" s="10">
        <f t="shared" si="18"/>
        <v>0</v>
      </c>
      <c r="F479" s="10">
        <v>71409.55</v>
      </c>
      <c r="G479" s="10"/>
      <c r="H479" s="10">
        <f t="shared" si="19"/>
        <v>71409.55</v>
      </c>
    </row>
    <row r="480" spans="1:8" x14ac:dyDescent="0.25">
      <c r="A480" s="6" t="s">
        <v>950</v>
      </c>
      <c r="B480" s="6" t="s">
        <v>951</v>
      </c>
      <c r="C480" s="10">
        <v>0</v>
      </c>
      <c r="D480" s="10"/>
      <c r="E480" s="10">
        <f t="shared" si="18"/>
        <v>0</v>
      </c>
      <c r="F480" s="10">
        <v>190277.98</v>
      </c>
      <c r="G480" s="10"/>
      <c r="H480" s="10">
        <f t="shared" si="19"/>
        <v>190277.98</v>
      </c>
    </row>
    <row r="481" spans="1:8" x14ac:dyDescent="0.25">
      <c r="A481" s="6" t="s">
        <v>952</v>
      </c>
      <c r="B481" s="6" t="s">
        <v>953</v>
      </c>
      <c r="C481" s="10">
        <v>0</v>
      </c>
      <c r="D481" s="10"/>
      <c r="E481" s="10">
        <f t="shared" si="18"/>
        <v>0</v>
      </c>
      <c r="F481" s="10">
        <v>562813.49</v>
      </c>
      <c r="G481" s="10"/>
      <c r="H481" s="10">
        <f t="shared" si="19"/>
        <v>562813.49</v>
      </c>
    </row>
    <row r="482" spans="1:8" x14ac:dyDescent="0.25">
      <c r="A482" s="6" t="s">
        <v>954</v>
      </c>
      <c r="B482" s="6" t="s">
        <v>955</v>
      </c>
      <c r="C482" s="10">
        <v>0</v>
      </c>
      <c r="D482" s="10"/>
      <c r="E482" s="10">
        <f t="shared" si="18"/>
        <v>0</v>
      </c>
      <c r="F482" s="10">
        <v>23286.93</v>
      </c>
      <c r="G482" s="10"/>
      <c r="H482" s="10">
        <f t="shared" si="19"/>
        <v>23286.93</v>
      </c>
    </row>
    <row r="483" spans="1:8" x14ac:dyDescent="0.25">
      <c r="A483" s="6" t="s">
        <v>956</v>
      </c>
      <c r="B483" s="6" t="s">
        <v>957</v>
      </c>
      <c r="C483" s="10">
        <v>0</v>
      </c>
      <c r="D483" s="10"/>
      <c r="E483" s="10">
        <f t="shared" si="18"/>
        <v>0</v>
      </c>
      <c r="F483" s="10">
        <v>73400.84</v>
      </c>
      <c r="G483" s="10"/>
      <c r="H483" s="10">
        <f t="shared" si="19"/>
        <v>73400.84</v>
      </c>
    </row>
    <row r="484" spans="1:8" x14ac:dyDescent="0.25">
      <c r="A484" s="6" t="s">
        <v>958</v>
      </c>
      <c r="B484" s="6" t="s">
        <v>959</v>
      </c>
      <c r="C484" s="10">
        <v>0</v>
      </c>
      <c r="D484" s="10"/>
      <c r="E484" s="10">
        <f t="shared" si="18"/>
        <v>0</v>
      </c>
      <c r="F484" s="10">
        <v>88446.07</v>
      </c>
      <c r="G484" s="10"/>
      <c r="H484" s="10">
        <f t="shared" si="19"/>
        <v>88446.07</v>
      </c>
    </row>
    <row r="485" spans="1:8" x14ac:dyDescent="0.25">
      <c r="A485" s="6" t="s">
        <v>960</v>
      </c>
      <c r="B485" s="6" t="s">
        <v>961</v>
      </c>
      <c r="C485" s="10">
        <v>0</v>
      </c>
      <c r="D485" s="10"/>
      <c r="E485" s="10">
        <f t="shared" si="18"/>
        <v>0</v>
      </c>
      <c r="F485" s="10">
        <v>9624.5300000000007</v>
      </c>
      <c r="G485" s="10"/>
      <c r="H485" s="10">
        <f t="shared" si="19"/>
        <v>9624.5300000000007</v>
      </c>
    </row>
    <row r="486" spans="1:8" x14ac:dyDescent="0.25">
      <c r="A486" s="6" t="s">
        <v>962</v>
      </c>
      <c r="B486" s="6" t="s">
        <v>963</v>
      </c>
      <c r="C486" s="10">
        <v>0</v>
      </c>
      <c r="D486" s="10"/>
      <c r="E486" s="10">
        <f t="shared" si="18"/>
        <v>0</v>
      </c>
      <c r="F486" s="10">
        <v>74728.36</v>
      </c>
      <c r="G486" s="10"/>
      <c r="H486" s="10">
        <f t="shared" si="19"/>
        <v>74728.36</v>
      </c>
    </row>
    <row r="487" spans="1:8" x14ac:dyDescent="0.25">
      <c r="A487" s="6" t="s">
        <v>964</v>
      </c>
      <c r="B487" s="6" t="s">
        <v>965</v>
      </c>
      <c r="C487" s="10">
        <v>0</v>
      </c>
      <c r="D487" s="10"/>
      <c r="E487" s="10">
        <f t="shared" si="18"/>
        <v>0</v>
      </c>
      <c r="F487" s="10">
        <v>104984.77</v>
      </c>
      <c r="G487" s="10"/>
      <c r="H487" s="10">
        <f t="shared" si="19"/>
        <v>104984.77</v>
      </c>
    </row>
    <row r="488" spans="1:8" x14ac:dyDescent="0.25">
      <c r="A488" s="6" t="s">
        <v>966</v>
      </c>
      <c r="B488" s="6" t="s">
        <v>967</v>
      </c>
      <c r="C488" s="10">
        <v>0</v>
      </c>
      <c r="D488" s="10"/>
      <c r="E488" s="10">
        <f t="shared" si="18"/>
        <v>0</v>
      </c>
      <c r="F488" s="10">
        <v>3088698.31</v>
      </c>
      <c r="G488" s="10"/>
      <c r="H488" s="10">
        <f t="shared" si="19"/>
        <v>3088698.31</v>
      </c>
    </row>
    <row r="489" spans="1:8" x14ac:dyDescent="0.25">
      <c r="A489" s="6" t="s">
        <v>968</v>
      </c>
      <c r="B489" s="6" t="s">
        <v>969</v>
      </c>
      <c r="C489" s="10">
        <v>0</v>
      </c>
      <c r="D489" s="10"/>
      <c r="E489" s="10">
        <f t="shared" si="18"/>
        <v>0</v>
      </c>
      <c r="F489" s="10">
        <v>602141.29</v>
      </c>
      <c r="G489" s="10"/>
      <c r="H489" s="10">
        <f t="shared" si="19"/>
        <v>602141.29</v>
      </c>
    </row>
    <row r="490" spans="1:8" x14ac:dyDescent="0.25">
      <c r="A490" s="6" t="s">
        <v>970</v>
      </c>
      <c r="B490" s="6" t="s">
        <v>971</v>
      </c>
      <c r="C490" s="10">
        <v>0</v>
      </c>
      <c r="D490" s="10"/>
      <c r="E490" s="10">
        <f t="shared" si="18"/>
        <v>0</v>
      </c>
      <c r="F490" s="10">
        <v>246586.98</v>
      </c>
      <c r="G490" s="10"/>
      <c r="H490" s="10">
        <f t="shared" si="19"/>
        <v>246586.98</v>
      </c>
    </row>
    <row r="491" spans="1:8" x14ac:dyDescent="0.25">
      <c r="A491" s="6" t="s">
        <v>972</v>
      </c>
      <c r="B491" s="6" t="s">
        <v>973</v>
      </c>
      <c r="C491" s="10">
        <v>0</v>
      </c>
      <c r="D491" s="10"/>
      <c r="E491" s="10">
        <f t="shared" si="18"/>
        <v>0</v>
      </c>
      <c r="F491" s="10">
        <v>173352.09</v>
      </c>
      <c r="G491" s="10"/>
      <c r="H491" s="10">
        <f t="shared" si="19"/>
        <v>173352.09</v>
      </c>
    </row>
    <row r="492" spans="1:8" x14ac:dyDescent="0.25">
      <c r="A492" s="6" t="s">
        <v>974</v>
      </c>
      <c r="B492" s="6" t="s">
        <v>975</v>
      </c>
      <c r="C492" s="10">
        <v>0</v>
      </c>
      <c r="D492" s="10"/>
      <c r="E492" s="10">
        <f t="shared" si="18"/>
        <v>0</v>
      </c>
      <c r="F492" s="10">
        <v>133803.03</v>
      </c>
      <c r="G492" s="10"/>
      <c r="H492" s="10">
        <f t="shared" si="19"/>
        <v>133803.03</v>
      </c>
    </row>
    <row r="493" spans="1:8" x14ac:dyDescent="0.25">
      <c r="A493" s="6" t="s">
        <v>976</v>
      </c>
      <c r="B493" s="6" t="s">
        <v>977</v>
      </c>
      <c r="C493" s="10">
        <v>0</v>
      </c>
      <c r="D493" s="10"/>
      <c r="E493" s="10">
        <f t="shared" si="18"/>
        <v>0</v>
      </c>
      <c r="F493" s="10">
        <v>108746.08</v>
      </c>
      <c r="G493" s="10"/>
      <c r="H493" s="10">
        <f t="shared" si="19"/>
        <v>108746.08</v>
      </c>
    </row>
    <row r="494" spans="1:8" x14ac:dyDescent="0.25">
      <c r="A494" s="6" t="s">
        <v>978</v>
      </c>
      <c r="B494" s="6" t="s">
        <v>979</v>
      </c>
      <c r="C494" s="10">
        <v>0</v>
      </c>
      <c r="D494" s="10"/>
      <c r="E494" s="10">
        <f t="shared" si="18"/>
        <v>0</v>
      </c>
      <c r="F494" s="10">
        <v>7190.74</v>
      </c>
      <c r="G494" s="10"/>
      <c r="H494" s="10">
        <f t="shared" si="19"/>
        <v>7190.74</v>
      </c>
    </row>
    <row r="495" spans="1:8" x14ac:dyDescent="0.25">
      <c r="A495" s="6" t="s">
        <v>980</v>
      </c>
      <c r="B495" s="6" t="s">
        <v>981</v>
      </c>
      <c r="C495" s="10">
        <v>0</v>
      </c>
      <c r="D495" s="10"/>
      <c r="E495" s="10">
        <f t="shared" si="18"/>
        <v>0</v>
      </c>
      <c r="F495" s="10">
        <v>271533.31</v>
      </c>
      <c r="G495" s="10"/>
      <c r="H495" s="10">
        <f t="shared" si="19"/>
        <v>271533.31</v>
      </c>
    </row>
    <row r="496" spans="1:8" x14ac:dyDescent="0.25">
      <c r="A496" s="6" t="s">
        <v>982</v>
      </c>
      <c r="B496" s="6" t="s">
        <v>983</v>
      </c>
      <c r="C496" s="10">
        <v>0</v>
      </c>
      <c r="D496" s="10"/>
      <c r="E496" s="10">
        <f t="shared" si="18"/>
        <v>0</v>
      </c>
      <c r="F496" s="10">
        <v>164501.95000000001</v>
      </c>
      <c r="G496" s="10"/>
      <c r="H496" s="10">
        <f t="shared" si="19"/>
        <v>164501.95000000001</v>
      </c>
    </row>
    <row r="497" spans="1:8" x14ac:dyDescent="0.25">
      <c r="A497" s="6" t="s">
        <v>984</v>
      </c>
      <c r="B497" s="6" t="s">
        <v>985</v>
      </c>
      <c r="C497" s="10">
        <v>0</v>
      </c>
      <c r="D497" s="10"/>
      <c r="E497" s="10">
        <f t="shared" si="18"/>
        <v>0</v>
      </c>
      <c r="F497" s="10">
        <v>272694.89</v>
      </c>
      <c r="G497" s="10"/>
      <c r="H497" s="10">
        <f t="shared" si="19"/>
        <v>272694.89</v>
      </c>
    </row>
    <row r="498" spans="1:8" x14ac:dyDescent="0.25">
      <c r="A498" s="6" t="s">
        <v>986</v>
      </c>
      <c r="B498" s="6" t="s">
        <v>987</v>
      </c>
      <c r="C498" s="10">
        <v>0</v>
      </c>
      <c r="D498" s="10"/>
      <c r="E498" s="10">
        <f t="shared" si="18"/>
        <v>0</v>
      </c>
      <c r="F498" s="10">
        <v>152886.14000000001</v>
      </c>
      <c r="G498" s="10"/>
      <c r="H498" s="10">
        <f t="shared" si="19"/>
        <v>152886.14000000001</v>
      </c>
    </row>
    <row r="499" spans="1:8" x14ac:dyDescent="0.25">
      <c r="A499" s="6" t="s">
        <v>988</v>
      </c>
      <c r="B499" s="6" t="s">
        <v>989</v>
      </c>
      <c r="C499" s="10">
        <v>0</v>
      </c>
      <c r="D499" s="10"/>
      <c r="E499" s="10">
        <f t="shared" si="18"/>
        <v>0</v>
      </c>
      <c r="F499" s="10">
        <v>30145.78</v>
      </c>
      <c r="G499" s="10"/>
      <c r="H499" s="10">
        <f t="shared" si="19"/>
        <v>30145.78</v>
      </c>
    </row>
    <row r="500" spans="1:8" x14ac:dyDescent="0.25">
      <c r="A500" s="6" t="s">
        <v>990</v>
      </c>
      <c r="B500" s="6" t="s">
        <v>991</v>
      </c>
      <c r="C500" s="10">
        <v>0</v>
      </c>
      <c r="D500" s="10"/>
      <c r="E500" s="10">
        <f t="shared" si="18"/>
        <v>0</v>
      </c>
      <c r="F500" s="10">
        <v>348474.2</v>
      </c>
      <c r="G500" s="10"/>
      <c r="H500" s="10">
        <f t="shared" si="19"/>
        <v>348474.2</v>
      </c>
    </row>
    <row r="501" spans="1:8" x14ac:dyDescent="0.25">
      <c r="A501" s="6" t="s">
        <v>992</v>
      </c>
      <c r="B501" s="6" t="s">
        <v>993</v>
      </c>
      <c r="C501" s="10">
        <v>0</v>
      </c>
      <c r="D501" s="10"/>
      <c r="E501" s="10">
        <f t="shared" si="18"/>
        <v>0</v>
      </c>
      <c r="F501" s="10">
        <v>167544.18</v>
      </c>
      <c r="G501" s="10"/>
      <c r="H501" s="10">
        <f t="shared" si="19"/>
        <v>167544.18</v>
      </c>
    </row>
    <row r="502" spans="1:8" x14ac:dyDescent="0.25">
      <c r="A502" s="6" t="s">
        <v>994</v>
      </c>
      <c r="B502" s="6" t="s">
        <v>995</v>
      </c>
      <c r="C502" s="10">
        <v>0</v>
      </c>
      <c r="D502" s="10"/>
      <c r="E502" s="10">
        <f t="shared" si="18"/>
        <v>0</v>
      </c>
      <c r="F502" s="10">
        <v>104708.2</v>
      </c>
      <c r="G502" s="10"/>
      <c r="H502" s="10">
        <f t="shared" si="19"/>
        <v>104708.2</v>
      </c>
    </row>
    <row r="503" spans="1:8" x14ac:dyDescent="0.25">
      <c r="A503" s="6" t="s">
        <v>996</v>
      </c>
      <c r="B503" s="6" t="s">
        <v>997</v>
      </c>
      <c r="C503" s="10">
        <v>0</v>
      </c>
      <c r="D503" s="10"/>
      <c r="E503" s="10">
        <f t="shared" si="18"/>
        <v>0</v>
      </c>
      <c r="F503" s="10">
        <v>234141.48</v>
      </c>
      <c r="G503" s="10"/>
      <c r="H503" s="10">
        <f t="shared" si="19"/>
        <v>234141.48</v>
      </c>
    </row>
    <row r="504" spans="1:8" x14ac:dyDescent="0.25">
      <c r="A504" s="6" t="s">
        <v>998</v>
      </c>
      <c r="B504" s="6" t="s">
        <v>999</v>
      </c>
      <c r="C504" s="10">
        <v>0</v>
      </c>
      <c r="D504" s="10"/>
      <c r="E504" s="10">
        <f t="shared" si="18"/>
        <v>0</v>
      </c>
      <c r="F504" s="10">
        <v>419994.38</v>
      </c>
      <c r="G504" s="10"/>
      <c r="H504" s="10">
        <f t="shared" si="19"/>
        <v>419994.38</v>
      </c>
    </row>
    <row r="505" spans="1:8" x14ac:dyDescent="0.25">
      <c r="A505" s="6" t="s">
        <v>1000</v>
      </c>
      <c r="B505" s="6" t="s">
        <v>1001</v>
      </c>
      <c r="C505" s="10">
        <v>0</v>
      </c>
      <c r="D505" s="10"/>
      <c r="E505" s="10">
        <f t="shared" si="18"/>
        <v>0</v>
      </c>
      <c r="F505" s="10">
        <v>106312.29</v>
      </c>
      <c r="G505" s="10"/>
      <c r="H505" s="10">
        <f t="shared" si="19"/>
        <v>106312.29</v>
      </c>
    </row>
    <row r="506" spans="1:8" x14ac:dyDescent="0.25">
      <c r="A506" s="6" t="s">
        <v>1002</v>
      </c>
      <c r="B506" s="6" t="s">
        <v>1003</v>
      </c>
      <c r="C506" s="10">
        <v>0</v>
      </c>
      <c r="D506" s="10"/>
      <c r="E506" s="10">
        <f t="shared" si="18"/>
        <v>0</v>
      </c>
      <c r="F506" s="10">
        <v>442009.1</v>
      </c>
      <c r="G506" s="10"/>
      <c r="H506" s="10">
        <f t="shared" si="19"/>
        <v>442009.1</v>
      </c>
    </row>
    <row r="507" spans="1:8" x14ac:dyDescent="0.25">
      <c r="A507" s="6" t="s">
        <v>1004</v>
      </c>
      <c r="B507" s="6" t="s">
        <v>1005</v>
      </c>
      <c r="C507" s="10">
        <v>0</v>
      </c>
      <c r="D507" s="10"/>
      <c r="E507" s="10">
        <f t="shared" si="18"/>
        <v>0</v>
      </c>
      <c r="F507" s="10">
        <v>55202.74</v>
      </c>
      <c r="G507" s="10"/>
      <c r="H507" s="10">
        <f t="shared" si="19"/>
        <v>55202.74</v>
      </c>
    </row>
    <row r="508" spans="1:8" x14ac:dyDescent="0.25">
      <c r="A508" s="6" t="s">
        <v>1006</v>
      </c>
      <c r="B508" s="6" t="s">
        <v>1007</v>
      </c>
      <c r="C508" s="10">
        <v>0</v>
      </c>
      <c r="D508" s="10"/>
      <c r="E508" s="10">
        <f t="shared" si="18"/>
        <v>0</v>
      </c>
      <c r="F508" s="10">
        <v>281489.71999999997</v>
      </c>
      <c r="G508" s="10"/>
      <c r="H508" s="10">
        <f t="shared" si="19"/>
        <v>281489.71999999997</v>
      </c>
    </row>
    <row r="509" spans="1:8" x14ac:dyDescent="0.25">
      <c r="A509" s="6" t="s">
        <v>1008</v>
      </c>
      <c r="B509" s="6" t="s">
        <v>1009</v>
      </c>
      <c r="C509" s="10">
        <v>0</v>
      </c>
      <c r="D509" s="10"/>
      <c r="E509" s="10">
        <f t="shared" si="18"/>
        <v>0</v>
      </c>
      <c r="F509" s="10">
        <v>23508.18</v>
      </c>
      <c r="G509" s="10"/>
      <c r="H509" s="10">
        <f t="shared" si="19"/>
        <v>23508.18</v>
      </c>
    </row>
    <row r="510" spans="1:8" x14ac:dyDescent="0.25">
      <c r="A510" s="6" t="s">
        <v>1010</v>
      </c>
      <c r="B510" s="6" t="s">
        <v>1011</v>
      </c>
      <c r="C510" s="10">
        <v>0</v>
      </c>
      <c r="D510" s="10"/>
      <c r="E510" s="10">
        <f t="shared" si="18"/>
        <v>0</v>
      </c>
      <c r="F510" s="10">
        <v>87948.25</v>
      </c>
      <c r="G510" s="10"/>
      <c r="H510" s="10">
        <f t="shared" si="19"/>
        <v>87948.25</v>
      </c>
    </row>
    <row r="511" spans="1:8" x14ac:dyDescent="0.25">
      <c r="A511" s="6" t="s">
        <v>1012</v>
      </c>
      <c r="B511" s="6" t="s">
        <v>1013</v>
      </c>
      <c r="C511" s="10">
        <v>0</v>
      </c>
      <c r="D511" s="10"/>
      <c r="E511" s="10">
        <f t="shared" si="18"/>
        <v>0</v>
      </c>
      <c r="F511" s="10">
        <v>424861.96</v>
      </c>
      <c r="G511" s="10"/>
      <c r="H511" s="10">
        <f t="shared" si="19"/>
        <v>424861.96</v>
      </c>
    </row>
    <row r="512" spans="1:8" x14ac:dyDescent="0.25">
      <c r="A512" s="6" t="s">
        <v>1014</v>
      </c>
      <c r="B512" s="6" t="s">
        <v>1015</v>
      </c>
      <c r="C512" s="10">
        <v>0</v>
      </c>
      <c r="D512" s="10"/>
      <c r="E512" s="10">
        <f t="shared" si="18"/>
        <v>0</v>
      </c>
      <c r="F512" s="10">
        <v>44140.07</v>
      </c>
      <c r="G512" s="10"/>
      <c r="H512" s="10">
        <f t="shared" si="19"/>
        <v>44140.07</v>
      </c>
    </row>
    <row r="513" spans="1:8" x14ac:dyDescent="0.25">
      <c r="A513" s="6" t="s">
        <v>1016</v>
      </c>
      <c r="B513" s="6" t="s">
        <v>1017</v>
      </c>
      <c r="C513" s="10">
        <v>0</v>
      </c>
      <c r="D513" s="10"/>
      <c r="E513" s="10">
        <f t="shared" si="18"/>
        <v>0</v>
      </c>
      <c r="F513" s="10">
        <v>174513.67</v>
      </c>
      <c r="G513" s="10"/>
      <c r="H513" s="10">
        <f t="shared" si="19"/>
        <v>174513.67</v>
      </c>
    </row>
    <row r="514" spans="1:8" x14ac:dyDescent="0.25">
      <c r="A514" s="6" t="s">
        <v>1018</v>
      </c>
      <c r="B514" s="6" t="s">
        <v>1019</v>
      </c>
      <c r="C514" s="10">
        <v>0</v>
      </c>
      <c r="D514" s="10"/>
      <c r="E514" s="10">
        <f t="shared" si="18"/>
        <v>0</v>
      </c>
      <c r="F514" s="10">
        <v>89497.03</v>
      </c>
      <c r="G514" s="10"/>
      <c r="H514" s="10">
        <f t="shared" si="19"/>
        <v>89497.03</v>
      </c>
    </row>
    <row r="515" spans="1:8" x14ac:dyDescent="0.25">
      <c r="A515" s="6" t="s">
        <v>1020</v>
      </c>
      <c r="B515" s="6" t="s">
        <v>1021</v>
      </c>
      <c r="C515" s="10">
        <v>0</v>
      </c>
      <c r="D515" s="10"/>
      <c r="E515" s="10">
        <f t="shared" si="18"/>
        <v>0</v>
      </c>
      <c r="F515" s="10">
        <v>629687.35</v>
      </c>
      <c r="G515" s="10"/>
      <c r="H515" s="10">
        <f t="shared" si="19"/>
        <v>629687.35</v>
      </c>
    </row>
    <row r="516" spans="1:8" x14ac:dyDescent="0.25">
      <c r="A516" s="6" t="s">
        <v>1022</v>
      </c>
      <c r="B516" s="6" t="s">
        <v>1023</v>
      </c>
      <c r="C516" s="10">
        <v>0</v>
      </c>
      <c r="D516" s="10"/>
      <c r="E516" s="10">
        <f t="shared" si="18"/>
        <v>0</v>
      </c>
      <c r="F516" s="10">
        <v>42038.16</v>
      </c>
      <c r="G516" s="10"/>
      <c r="H516" s="10">
        <f t="shared" si="19"/>
        <v>42038.16</v>
      </c>
    </row>
    <row r="517" spans="1:8" x14ac:dyDescent="0.25">
      <c r="A517" s="6" t="s">
        <v>1024</v>
      </c>
      <c r="B517" s="6" t="s">
        <v>1025</v>
      </c>
      <c r="C517" s="10">
        <v>0</v>
      </c>
      <c r="D517" s="10"/>
      <c r="E517" s="10">
        <f t="shared" si="18"/>
        <v>0</v>
      </c>
      <c r="F517" s="10">
        <v>184470.07</v>
      </c>
      <c r="G517" s="10"/>
      <c r="H517" s="10">
        <f t="shared" si="19"/>
        <v>184470.07</v>
      </c>
    </row>
    <row r="518" spans="1:8" x14ac:dyDescent="0.25">
      <c r="A518" s="6" t="s">
        <v>1026</v>
      </c>
      <c r="B518" s="6" t="s">
        <v>1027</v>
      </c>
      <c r="C518" s="10">
        <v>0</v>
      </c>
      <c r="D518" s="10"/>
      <c r="E518" s="10">
        <f t="shared" si="18"/>
        <v>0</v>
      </c>
      <c r="F518" s="10">
        <v>60900.02</v>
      </c>
      <c r="G518" s="10"/>
      <c r="H518" s="10">
        <f t="shared" si="19"/>
        <v>60900.02</v>
      </c>
    </row>
    <row r="519" spans="1:8" x14ac:dyDescent="0.25">
      <c r="A519" s="6" t="s">
        <v>1028</v>
      </c>
      <c r="B519" s="6" t="s">
        <v>1029</v>
      </c>
      <c r="C519" s="10">
        <v>0</v>
      </c>
      <c r="D519" s="10"/>
      <c r="E519" s="10">
        <f t="shared" si="18"/>
        <v>0</v>
      </c>
      <c r="F519" s="10">
        <v>499313.75</v>
      </c>
      <c r="G519" s="10"/>
      <c r="H519" s="10">
        <f t="shared" si="19"/>
        <v>499313.75</v>
      </c>
    </row>
    <row r="520" spans="1:8" x14ac:dyDescent="0.25">
      <c r="A520" s="6" t="s">
        <v>1030</v>
      </c>
      <c r="B520" s="6" t="s">
        <v>1031</v>
      </c>
      <c r="C520" s="10">
        <v>0</v>
      </c>
      <c r="D520" s="10"/>
      <c r="E520" s="10">
        <f t="shared" ref="E520:E576" si="20">C520-D520</f>
        <v>0</v>
      </c>
      <c r="F520" s="10">
        <v>52049.88</v>
      </c>
      <c r="G520" s="10"/>
      <c r="H520" s="10">
        <f t="shared" ref="H520:H576" si="21">F520</f>
        <v>52049.88</v>
      </c>
    </row>
    <row r="521" spans="1:8" x14ac:dyDescent="0.25">
      <c r="A521" s="6" t="s">
        <v>1032</v>
      </c>
      <c r="B521" s="6" t="s">
        <v>1033</v>
      </c>
      <c r="C521" s="10">
        <v>0</v>
      </c>
      <c r="D521" s="10"/>
      <c r="E521" s="10">
        <f t="shared" si="20"/>
        <v>0</v>
      </c>
      <c r="F521" s="10">
        <v>3746872.04</v>
      </c>
      <c r="G521" s="10"/>
      <c r="H521" s="10">
        <f t="shared" si="21"/>
        <v>3746872.04</v>
      </c>
    </row>
    <row r="522" spans="1:8" x14ac:dyDescent="0.25">
      <c r="A522" s="6" t="s">
        <v>1034</v>
      </c>
      <c r="B522" s="6" t="s">
        <v>1035</v>
      </c>
      <c r="C522" s="10">
        <v>0</v>
      </c>
      <c r="D522" s="10"/>
      <c r="E522" s="10">
        <f t="shared" si="20"/>
        <v>0</v>
      </c>
      <c r="F522" s="10">
        <v>290948.3</v>
      </c>
      <c r="G522" s="10"/>
      <c r="H522" s="10">
        <f t="shared" si="21"/>
        <v>290948.3</v>
      </c>
    </row>
    <row r="523" spans="1:8" x14ac:dyDescent="0.25">
      <c r="A523" s="6" t="s">
        <v>1036</v>
      </c>
      <c r="B523" s="6" t="s">
        <v>1037</v>
      </c>
      <c r="C523" s="10">
        <v>0</v>
      </c>
      <c r="D523" s="10"/>
      <c r="E523" s="10">
        <f t="shared" si="20"/>
        <v>0</v>
      </c>
      <c r="F523" s="10">
        <v>333484.28000000003</v>
      </c>
      <c r="G523" s="10"/>
      <c r="H523" s="10">
        <f t="shared" si="21"/>
        <v>333484.28000000003</v>
      </c>
    </row>
    <row r="524" spans="1:8" x14ac:dyDescent="0.25">
      <c r="A524" s="6" t="s">
        <v>1038</v>
      </c>
      <c r="B524" s="6" t="s">
        <v>1039</v>
      </c>
      <c r="C524" s="10">
        <v>0</v>
      </c>
      <c r="D524" s="10"/>
      <c r="E524" s="10">
        <f t="shared" si="20"/>
        <v>0</v>
      </c>
      <c r="F524" s="10">
        <v>6250.41</v>
      </c>
      <c r="G524" s="10"/>
      <c r="H524" s="10">
        <f t="shared" si="21"/>
        <v>6250.41</v>
      </c>
    </row>
    <row r="525" spans="1:8" x14ac:dyDescent="0.25">
      <c r="A525" s="6" t="s">
        <v>1040</v>
      </c>
      <c r="B525" s="6" t="s">
        <v>1041</v>
      </c>
      <c r="C525" s="10">
        <v>0</v>
      </c>
      <c r="D525" s="10"/>
      <c r="E525" s="10">
        <f t="shared" si="20"/>
        <v>0</v>
      </c>
      <c r="F525" s="10">
        <v>187291.05</v>
      </c>
      <c r="G525" s="10"/>
      <c r="H525" s="10">
        <f t="shared" si="21"/>
        <v>187291.05</v>
      </c>
    </row>
    <row r="526" spans="1:8" x14ac:dyDescent="0.25">
      <c r="A526" s="6" t="s">
        <v>1042</v>
      </c>
      <c r="B526" s="6" t="s">
        <v>1043</v>
      </c>
      <c r="C526" s="10">
        <v>0</v>
      </c>
      <c r="D526" s="10"/>
      <c r="E526" s="10">
        <f t="shared" si="20"/>
        <v>0</v>
      </c>
      <c r="F526" s="10">
        <v>408931.71</v>
      </c>
      <c r="G526" s="10"/>
      <c r="H526" s="10">
        <f t="shared" si="21"/>
        <v>408931.71</v>
      </c>
    </row>
    <row r="527" spans="1:8" x14ac:dyDescent="0.25">
      <c r="A527" s="6" t="s">
        <v>1044</v>
      </c>
      <c r="B527" s="6" t="s">
        <v>1045</v>
      </c>
      <c r="C527" s="10">
        <v>0</v>
      </c>
      <c r="D527" s="10"/>
      <c r="E527" s="10">
        <f t="shared" si="20"/>
        <v>0</v>
      </c>
      <c r="F527" s="10">
        <v>13828.34</v>
      </c>
      <c r="G527" s="10"/>
      <c r="H527" s="10">
        <f t="shared" si="21"/>
        <v>13828.34</v>
      </c>
    </row>
    <row r="528" spans="1:8" x14ac:dyDescent="0.25">
      <c r="A528" s="6" t="s">
        <v>1046</v>
      </c>
      <c r="B528" s="6" t="s">
        <v>1047</v>
      </c>
      <c r="C528" s="10">
        <v>0</v>
      </c>
      <c r="D528" s="10"/>
      <c r="E528" s="10">
        <f t="shared" si="20"/>
        <v>0</v>
      </c>
      <c r="F528" s="10">
        <v>66652.61</v>
      </c>
      <c r="G528" s="10"/>
      <c r="H528" s="10">
        <f t="shared" si="21"/>
        <v>66652.61</v>
      </c>
    </row>
    <row r="529" spans="1:8" x14ac:dyDescent="0.25">
      <c r="A529" s="6" t="s">
        <v>1048</v>
      </c>
      <c r="B529" s="6" t="s">
        <v>1049</v>
      </c>
      <c r="C529" s="10">
        <v>0</v>
      </c>
      <c r="D529" s="10"/>
      <c r="E529" s="10">
        <f t="shared" si="20"/>
        <v>0</v>
      </c>
      <c r="F529" s="10">
        <v>90326.73</v>
      </c>
      <c r="G529" s="10"/>
      <c r="H529" s="10">
        <f t="shared" si="21"/>
        <v>90326.73</v>
      </c>
    </row>
    <row r="530" spans="1:8" x14ac:dyDescent="0.25">
      <c r="A530" s="6" t="s">
        <v>1050</v>
      </c>
      <c r="B530" s="6" t="s">
        <v>1051</v>
      </c>
      <c r="C530" s="10">
        <v>0</v>
      </c>
      <c r="D530" s="10"/>
      <c r="E530" s="10">
        <f t="shared" si="20"/>
        <v>0</v>
      </c>
      <c r="F530" s="10">
        <v>18087.47</v>
      </c>
      <c r="G530" s="10"/>
      <c r="H530" s="10">
        <f t="shared" si="21"/>
        <v>18087.47</v>
      </c>
    </row>
    <row r="531" spans="1:8" x14ac:dyDescent="0.25">
      <c r="A531" s="6" t="s">
        <v>1052</v>
      </c>
      <c r="B531" s="6" t="s">
        <v>1053</v>
      </c>
      <c r="C531" s="10">
        <v>0</v>
      </c>
      <c r="D531" s="10"/>
      <c r="E531" s="10">
        <f t="shared" si="20"/>
        <v>0</v>
      </c>
      <c r="F531" s="10">
        <v>690476.74</v>
      </c>
      <c r="G531" s="10"/>
      <c r="H531" s="10">
        <f t="shared" si="21"/>
        <v>690476.74</v>
      </c>
    </row>
    <row r="532" spans="1:8" x14ac:dyDescent="0.25">
      <c r="A532" s="6" t="s">
        <v>1054</v>
      </c>
      <c r="B532" s="6" t="s">
        <v>1055</v>
      </c>
      <c r="C532" s="10">
        <v>0</v>
      </c>
      <c r="D532" s="10"/>
      <c r="E532" s="10">
        <f t="shared" si="20"/>
        <v>0</v>
      </c>
      <c r="F532" s="10">
        <v>923069.43999999994</v>
      </c>
      <c r="G532" s="10"/>
      <c r="H532" s="10">
        <f t="shared" si="21"/>
        <v>923069.43999999994</v>
      </c>
    </row>
    <row r="533" spans="1:8" x14ac:dyDescent="0.25">
      <c r="A533" s="6" t="s">
        <v>1056</v>
      </c>
      <c r="B533" s="6" t="s">
        <v>1057</v>
      </c>
      <c r="C533" s="10">
        <v>0</v>
      </c>
      <c r="D533" s="10"/>
      <c r="E533" s="10">
        <f t="shared" si="20"/>
        <v>0</v>
      </c>
      <c r="F533" s="10">
        <v>137730.28</v>
      </c>
      <c r="G533" s="10"/>
      <c r="H533" s="10">
        <f t="shared" si="21"/>
        <v>137730.28</v>
      </c>
    </row>
    <row r="534" spans="1:8" x14ac:dyDescent="0.25">
      <c r="A534" s="6" t="s">
        <v>1058</v>
      </c>
      <c r="B534" s="6" t="s">
        <v>1059</v>
      </c>
      <c r="C534" s="10">
        <v>0</v>
      </c>
      <c r="D534" s="10"/>
      <c r="E534" s="10">
        <f t="shared" si="20"/>
        <v>0</v>
      </c>
      <c r="F534" s="10">
        <v>50003.28</v>
      </c>
      <c r="G534" s="10"/>
      <c r="H534" s="10">
        <f t="shared" si="21"/>
        <v>50003.28</v>
      </c>
    </row>
    <row r="535" spans="1:8" x14ac:dyDescent="0.25">
      <c r="A535" s="6" t="s">
        <v>1060</v>
      </c>
      <c r="B535" s="6" t="s">
        <v>1061</v>
      </c>
      <c r="C535" s="10">
        <v>0</v>
      </c>
      <c r="D535" s="10"/>
      <c r="E535" s="10">
        <f t="shared" si="20"/>
        <v>0</v>
      </c>
      <c r="F535" s="10">
        <v>81531.899999999994</v>
      </c>
      <c r="G535" s="10"/>
      <c r="H535" s="10">
        <f t="shared" si="21"/>
        <v>81531.899999999994</v>
      </c>
    </row>
    <row r="536" spans="1:8" x14ac:dyDescent="0.25">
      <c r="A536" s="6" t="s">
        <v>1062</v>
      </c>
      <c r="B536" s="6" t="s">
        <v>1063</v>
      </c>
      <c r="C536" s="10">
        <v>0</v>
      </c>
      <c r="D536" s="10"/>
      <c r="E536" s="10">
        <f t="shared" si="20"/>
        <v>0</v>
      </c>
      <c r="F536" s="10">
        <v>216994.33</v>
      </c>
      <c r="G536" s="10"/>
      <c r="H536" s="10">
        <f t="shared" si="21"/>
        <v>216994.33</v>
      </c>
    </row>
    <row r="537" spans="1:8" x14ac:dyDescent="0.25">
      <c r="A537" s="6" t="s">
        <v>1064</v>
      </c>
      <c r="B537" s="6" t="s">
        <v>1065</v>
      </c>
      <c r="C537" s="10">
        <v>0</v>
      </c>
      <c r="D537" s="10"/>
      <c r="E537" s="10">
        <f t="shared" si="20"/>
        <v>0</v>
      </c>
      <c r="F537" s="10">
        <v>144478.51</v>
      </c>
      <c r="G537" s="10"/>
      <c r="H537" s="10">
        <f t="shared" si="21"/>
        <v>144478.51</v>
      </c>
    </row>
    <row r="538" spans="1:8" x14ac:dyDescent="0.25">
      <c r="A538" s="6" t="s">
        <v>1066</v>
      </c>
      <c r="B538" s="6" t="s">
        <v>1067</v>
      </c>
      <c r="C538" s="10">
        <v>0</v>
      </c>
      <c r="D538" s="10"/>
      <c r="E538" s="10">
        <f t="shared" si="20"/>
        <v>0</v>
      </c>
      <c r="F538" s="10">
        <v>224904.14</v>
      </c>
      <c r="G538" s="10"/>
      <c r="H538" s="10">
        <f t="shared" si="21"/>
        <v>224904.14</v>
      </c>
    </row>
    <row r="539" spans="1:8" x14ac:dyDescent="0.25">
      <c r="A539" s="6" t="s">
        <v>1068</v>
      </c>
      <c r="B539" s="6" t="s">
        <v>1069</v>
      </c>
      <c r="C539" s="10">
        <v>0</v>
      </c>
      <c r="D539" s="10"/>
      <c r="E539" s="10">
        <f t="shared" si="20"/>
        <v>0</v>
      </c>
      <c r="F539" s="10">
        <v>150784.23000000001</v>
      </c>
      <c r="G539" s="10"/>
      <c r="H539" s="10">
        <f t="shared" si="21"/>
        <v>150784.23000000001</v>
      </c>
    </row>
    <row r="540" spans="1:8" x14ac:dyDescent="0.25">
      <c r="A540" s="6" t="s">
        <v>1070</v>
      </c>
      <c r="B540" s="6" t="s">
        <v>1071</v>
      </c>
      <c r="C540" s="10">
        <v>0</v>
      </c>
      <c r="D540" s="10"/>
      <c r="E540" s="10">
        <f t="shared" si="20"/>
        <v>0</v>
      </c>
      <c r="F540" s="10">
        <v>194260.54</v>
      </c>
      <c r="G540" s="10"/>
      <c r="H540" s="10">
        <f t="shared" si="21"/>
        <v>194260.54</v>
      </c>
    </row>
    <row r="541" spans="1:8" x14ac:dyDescent="0.25">
      <c r="A541" s="6" t="s">
        <v>1072</v>
      </c>
      <c r="B541" s="6" t="s">
        <v>1073</v>
      </c>
      <c r="C541" s="10">
        <v>0</v>
      </c>
      <c r="D541" s="10"/>
      <c r="E541" s="10">
        <f t="shared" si="20"/>
        <v>0</v>
      </c>
      <c r="F541" s="10">
        <v>178496.23</v>
      </c>
      <c r="G541" s="10"/>
      <c r="H541" s="10">
        <f t="shared" si="21"/>
        <v>178496.23</v>
      </c>
    </row>
    <row r="542" spans="1:8" x14ac:dyDescent="0.25">
      <c r="A542" s="6" t="s">
        <v>1074</v>
      </c>
      <c r="B542" s="6" t="s">
        <v>1075</v>
      </c>
      <c r="C542" s="10">
        <v>0</v>
      </c>
      <c r="D542" s="10"/>
      <c r="E542" s="10">
        <f t="shared" si="20"/>
        <v>0</v>
      </c>
      <c r="F542" s="10">
        <v>24835.7</v>
      </c>
      <c r="G542" s="10"/>
      <c r="H542" s="10">
        <f t="shared" si="21"/>
        <v>24835.7</v>
      </c>
    </row>
    <row r="543" spans="1:8" x14ac:dyDescent="0.25">
      <c r="A543" s="6" t="s">
        <v>1076</v>
      </c>
      <c r="B543" s="6" t="s">
        <v>1077</v>
      </c>
      <c r="C543" s="10">
        <v>0</v>
      </c>
      <c r="D543" s="10"/>
      <c r="E543" s="10">
        <f t="shared" si="20"/>
        <v>0</v>
      </c>
      <c r="F543" s="10">
        <v>371152.68</v>
      </c>
      <c r="G543" s="10"/>
      <c r="H543" s="10">
        <f t="shared" si="21"/>
        <v>371152.68</v>
      </c>
    </row>
    <row r="544" spans="1:8" x14ac:dyDescent="0.25">
      <c r="A544" s="6" t="s">
        <v>1078</v>
      </c>
      <c r="B544" s="6" t="s">
        <v>1079</v>
      </c>
      <c r="C544" s="10">
        <v>0</v>
      </c>
      <c r="D544" s="10"/>
      <c r="E544" s="10">
        <f t="shared" si="20"/>
        <v>0</v>
      </c>
      <c r="F544" s="10">
        <v>39438.43</v>
      </c>
      <c r="G544" s="10"/>
      <c r="H544" s="10">
        <f t="shared" si="21"/>
        <v>39438.43</v>
      </c>
    </row>
    <row r="545" spans="1:8" x14ac:dyDescent="0.25">
      <c r="A545" s="6" t="s">
        <v>1080</v>
      </c>
      <c r="B545" s="6" t="s">
        <v>1081</v>
      </c>
      <c r="C545" s="10">
        <v>0</v>
      </c>
      <c r="D545" s="10"/>
      <c r="E545" s="10">
        <f t="shared" si="20"/>
        <v>0</v>
      </c>
      <c r="F545" s="10">
        <v>351129.24</v>
      </c>
      <c r="G545" s="10"/>
      <c r="H545" s="10">
        <f t="shared" si="21"/>
        <v>351129.24</v>
      </c>
    </row>
    <row r="546" spans="1:8" x14ac:dyDescent="0.25">
      <c r="A546" s="6" t="s">
        <v>1082</v>
      </c>
      <c r="B546" s="6" t="s">
        <v>1083</v>
      </c>
      <c r="C546" s="10">
        <v>0</v>
      </c>
      <c r="D546" s="10"/>
      <c r="E546" s="10">
        <f t="shared" si="20"/>
        <v>0</v>
      </c>
      <c r="F546" s="10">
        <v>460539.08</v>
      </c>
      <c r="G546" s="10"/>
      <c r="H546" s="10">
        <f t="shared" si="21"/>
        <v>460539.08</v>
      </c>
    </row>
    <row r="547" spans="1:8" x14ac:dyDescent="0.25">
      <c r="A547" s="6" t="s">
        <v>1084</v>
      </c>
      <c r="B547" s="6" t="s">
        <v>1085</v>
      </c>
      <c r="C547" s="10">
        <v>0</v>
      </c>
      <c r="D547" s="10"/>
      <c r="E547" s="10">
        <f t="shared" si="20"/>
        <v>0</v>
      </c>
      <c r="F547" s="10">
        <v>86178.22</v>
      </c>
      <c r="G547" s="10"/>
      <c r="H547" s="10">
        <f t="shared" si="21"/>
        <v>86178.22</v>
      </c>
    </row>
    <row r="548" spans="1:8" x14ac:dyDescent="0.25">
      <c r="A548" s="6" t="s">
        <v>1086</v>
      </c>
      <c r="B548" s="6" t="s">
        <v>1087</v>
      </c>
      <c r="C548" s="10">
        <v>0</v>
      </c>
      <c r="D548" s="10"/>
      <c r="E548" s="10">
        <f t="shared" si="20"/>
        <v>0</v>
      </c>
      <c r="F548" s="10">
        <v>49062.96</v>
      </c>
      <c r="G548" s="10"/>
      <c r="H548" s="10">
        <f t="shared" si="21"/>
        <v>49062.96</v>
      </c>
    </row>
    <row r="549" spans="1:8" x14ac:dyDescent="0.25">
      <c r="A549" s="6" t="s">
        <v>1088</v>
      </c>
      <c r="B549" s="6" t="s">
        <v>1089</v>
      </c>
      <c r="C549" s="10">
        <v>0</v>
      </c>
      <c r="D549" s="10"/>
      <c r="E549" s="10">
        <f t="shared" si="20"/>
        <v>0</v>
      </c>
      <c r="F549" s="10">
        <v>353231.15</v>
      </c>
      <c r="G549" s="10"/>
      <c r="H549" s="10">
        <f t="shared" si="21"/>
        <v>353231.15</v>
      </c>
    </row>
    <row r="550" spans="1:8" x14ac:dyDescent="0.25">
      <c r="A550" s="6" t="s">
        <v>1090</v>
      </c>
      <c r="B550" s="6" t="s">
        <v>1091</v>
      </c>
      <c r="C550" s="10">
        <v>0</v>
      </c>
      <c r="D550" s="10"/>
      <c r="E550" s="10">
        <f t="shared" si="20"/>
        <v>0</v>
      </c>
      <c r="F550" s="10">
        <v>57083.39</v>
      </c>
      <c r="G550" s="10"/>
      <c r="H550" s="10">
        <f t="shared" si="21"/>
        <v>57083.39</v>
      </c>
    </row>
    <row r="551" spans="1:8" x14ac:dyDescent="0.25">
      <c r="A551" s="6" t="s">
        <v>1092</v>
      </c>
      <c r="B551" s="6" t="s">
        <v>1093</v>
      </c>
      <c r="C551" s="10">
        <v>0</v>
      </c>
      <c r="D551" s="10"/>
      <c r="E551" s="10">
        <f t="shared" si="20"/>
        <v>0</v>
      </c>
      <c r="F551" s="10">
        <v>558609.68000000005</v>
      </c>
      <c r="G551" s="10"/>
      <c r="H551" s="10">
        <f t="shared" si="21"/>
        <v>558609.68000000005</v>
      </c>
    </row>
    <row r="552" spans="1:8" x14ac:dyDescent="0.25">
      <c r="A552" s="6" t="s">
        <v>1094</v>
      </c>
      <c r="B552" s="6" t="s">
        <v>1095</v>
      </c>
      <c r="C552" s="10">
        <v>0</v>
      </c>
      <c r="D552" s="10"/>
      <c r="E552" s="10">
        <f t="shared" si="20"/>
        <v>0</v>
      </c>
      <c r="F552" s="10">
        <v>353563.03</v>
      </c>
      <c r="G552" s="10"/>
      <c r="H552" s="10">
        <f t="shared" si="21"/>
        <v>353563.03</v>
      </c>
    </row>
    <row r="553" spans="1:8" x14ac:dyDescent="0.25">
      <c r="A553" s="6" t="s">
        <v>1096</v>
      </c>
      <c r="B553" s="6" t="s">
        <v>1097</v>
      </c>
      <c r="C553" s="10">
        <v>0</v>
      </c>
      <c r="D553" s="10"/>
      <c r="E553" s="10">
        <f t="shared" si="20"/>
        <v>0</v>
      </c>
      <c r="F553" s="10">
        <v>55589.93</v>
      </c>
      <c r="G553" s="10"/>
      <c r="H553" s="10">
        <f t="shared" si="21"/>
        <v>55589.93</v>
      </c>
    </row>
    <row r="554" spans="1:8" x14ac:dyDescent="0.25">
      <c r="A554" s="6" t="s">
        <v>1098</v>
      </c>
      <c r="B554" s="6" t="s">
        <v>1099</v>
      </c>
      <c r="C554" s="10">
        <v>0</v>
      </c>
      <c r="D554" s="10"/>
      <c r="E554" s="10">
        <f t="shared" si="20"/>
        <v>0</v>
      </c>
      <c r="F554" s="10">
        <v>108414.2</v>
      </c>
      <c r="G554" s="10"/>
      <c r="H554" s="10">
        <f t="shared" si="21"/>
        <v>108414.2</v>
      </c>
    </row>
    <row r="555" spans="1:8" x14ac:dyDescent="0.25">
      <c r="A555" s="6" t="s">
        <v>1100</v>
      </c>
      <c r="B555" s="6" t="s">
        <v>1101</v>
      </c>
      <c r="C555" s="10">
        <v>0</v>
      </c>
      <c r="D555" s="10"/>
      <c r="E555" s="10">
        <f t="shared" si="20"/>
        <v>0</v>
      </c>
      <c r="F555" s="10">
        <v>634167.73</v>
      </c>
      <c r="G555" s="10"/>
      <c r="H555" s="10">
        <f t="shared" si="21"/>
        <v>634167.73</v>
      </c>
    </row>
    <row r="556" spans="1:8" x14ac:dyDescent="0.25">
      <c r="A556" s="6" t="s">
        <v>1102</v>
      </c>
      <c r="B556" s="6" t="s">
        <v>1103</v>
      </c>
      <c r="C556" s="10">
        <v>0</v>
      </c>
      <c r="D556" s="10"/>
      <c r="E556" s="10">
        <f t="shared" si="20"/>
        <v>0</v>
      </c>
      <c r="F556" s="10">
        <v>318826.23999999999</v>
      </c>
      <c r="G556" s="10"/>
      <c r="H556" s="10">
        <f t="shared" si="21"/>
        <v>318826.23999999999</v>
      </c>
    </row>
    <row r="557" spans="1:8" x14ac:dyDescent="0.25">
      <c r="A557" s="6" t="s">
        <v>1104</v>
      </c>
      <c r="B557" s="6" t="s">
        <v>1105</v>
      </c>
      <c r="C557" s="10">
        <v>0</v>
      </c>
      <c r="D557" s="10"/>
      <c r="E557" s="10">
        <f t="shared" si="20"/>
        <v>0</v>
      </c>
      <c r="F557" s="10">
        <v>1673450.55</v>
      </c>
      <c r="G557" s="10"/>
      <c r="H557" s="10">
        <f t="shared" si="21"/>
        <v>1673450.55</v>
      </c>
    </row>
    <row r="558" spans="1:8" x14ac:dyDescent="0.25">
      <c r="A558" s="6" t="s">
        <v>1106</v>
      </c>
      <c r="B558" s="6" t="s">
        <v>1107</v>
      </c>
      <c r="C558" s="10">
        <v>0</v>
      </c>
      <c r="D558" s="10"/>
      <c r="E558" s="10">
        <f t="shared" si="20"/>
        <v>0</v>
      </c>
      <c r="F558" s="10">
        <v>22678.48</v>
      </c>
      <c r="G558" s="10"/>
      <c r="H558" s="10">
        <f t="shared" si="21"/>
        <v>22678.48</v>
      </c>
    </row>
    <row r="559" spans="1:8" x14ac:dyDescent="0.25">
      <c r="A559" s="6" t="s">
        <v>1108</v>
      </c>
      <c r="B559" s="6" t="s">
        <v>1109</v>
      </c>
      <c r="C559" s="10">
        <v>0</v>
      </c>
      <c r="D559" s="10"/>
      <c r="E559" s="10">
        <f t="shared" si="20"/>
        <v>0</v>
      </c>
      <c r="F559" s="10">
        <v>667466.38</v>
      </c>
      <c r="G559" s="10"/>
      <c r="H559" s="10">
        <f t="shared" si="21"/>
        <v>667466.38</v>
      </c>
    </row>
    <row r="560" spans="1:8" x14ac:dyDescent="0.25">
      <c r="A560" s="6" t="s">
        <v>1110</v>
      </c>
      <c r="B560" s="6" t="s">
        <v>1111</v>
      </c>
      <c r="C560" s="10">
        <v>0</v>
      </c>
      <c r="D560" s="10"/>
      <c r="E560" s="10">
        <f t="shared" si="20"/>
        <v>0</v>
      </c>
      <c r="F560" s="10">
        <v>326570.11</v>
      </c>
      <c r="G560" s="10"/>
      <c r="H560" s="10">
        <f t="shared" si="21"/>
        <v>326570.11</v>
      </c>
    </row>
    <row r="561" spans="1:8" x14ac:dyDescent="0.25">
      <c r="A561" s="6" t="s">
        <v>1112</v>
      </c>
      <c r="B561" s="6" t="s">
        <v>1113</v>
      </c>
      <c r="C561" s="10">
        <v>0</v>
      </c>
      <c r="D561" s="10"/>
      <c r="E561" s="10">
        <f t="shared" si="20"/>
        <v>0</v>
      </c>
      <c r="F561" s="10">
        <v>189116.4</v>
      </c>
      <c r="G561" s="10"/>
      <c r="H561" s="10">
        <f t="shared" si="21"/>
        <v>189116.4</v>
      </c>
    </row>
    <row r="562" spans="1:8" x14ac:dyDescent="0.25">
      <c r="A562" s="6" t="s">
        <v>1114</v>
      </c>
      <c r="B562" s="6" t="s">
        <v>1115</v>
      </c>
      <c r="C562" s="10">
        <v>0</v>
      </c>
      <c r="D562" s="10"/>
      <c r="E562" s="10">
        <f t="shared" si="20"/>
        <v>0</v>
      </c>
      <c r="F562" s="10">
        <v>16925.89</v>
      </c>
      <c r="G562" s="10"/>
      <c r="H562" s="10">
        <f t="shared" si="21"/>
        <v>16925.89</v>
      </c>
    </row>
    <row r="563" spans="1:8" x14ac:dyDescent="0.25">
      <c r="A563" s="6" t="s">
        <v>1116</v>
      </c>
      <c r="B563" s="6" t="s">
        <v>1117</v>
      </c>
      <c r="C563" s="10">
        <v>0</v>
      </c>
      <c r="D563" s="10"/>
      <c r="E563" s="10">
        <f t="shared" si="20"/>
        <v>0</v>
      </c>
      <c r="F563" s="10">
        <v>804366.96</v>
      </c>
      <c r="G563" s="10"/>
      <c r="H563" s="10">
        <f t="shared" si="21"/>
        <v>804366.96</v>
      </c>
    </row>
    <row r="564" spans="1:8" x14ac:dyDescent="0.25">
      <c r="A564" s="6" t="s">
        <v>1118</v>
      </c>
      <c r="B564" s="6" t="s">
        <v>1119</v>
      </c>
      <c r="C564" s="10">
        <v>0</v>
      </c>
      <c r="D564" s="10"/>
      <c r="E564" s="10">
        <f t="shared" si="20"/>
        <v>0</v>
      </c>
      <c r="F564" s="10">
        <v>76111.19</v>
      </c>
      <c r="G564" s="10"/>
      <c r="H564" s="10">
        <f t="shared" si="21"/>
        <v>76111.19</v>
      </c>
    </row>
    <row r="565" spans="1:8" x14ac:dyDescent="0.25">
      <c r="A565" s="6" t="s">
        <v>1120</v>
      </c>
      <c r="B565" s="6" t="s">
        <v>1121</v>
      </c>
      <c r="C565" s="10">
        <v>0</v>
      </c>
      <c r="D565" s="10"/>
      <c r="E565" s="10">
        <f t="shared" si="20"/>
        <v>0</v>
      </c>
      <c r="F565" s="10">
        <v>1275913.3999999999</v>
      </c>
      <c r="G565" s="10"/>
      <c r="H565" s="10">
        <f t="shared" si="21"/>
        <v>1275913.3999999999</v>
      </c>
    </row>
    <row r="566" spans="1:8" x14ac:dyDescent="0.25">
      <c r="A566" s="6" t="s">
        <v>1122</v>
      </c>
      <c r="B566" s="6" t="s">
        <v>1123</v>
      </c>
      <c r="C566" s="10">
        <v>0</v>
      </c>
      <c r="D566" s="10"/>
      <c r="E566" s="10">
        <f t="shared" si="20"/>
        <v>0</v>
      </c>
      <c r="F566" s="10">
        <v>357711.53</v>
      </c>
      <c r="G566" s="10"/>
      <c r="H566" s="10">
        <f t="shared" si="21"/>
        <v>357711.53</v>
      </c>
    </row>
    <row r="567" spans="1:8" x14ac:dyDescent="0.25">
      <c r="A567" s="6" t="s">
        <v>1124</v>
      </c>
      <c r="B567" s="6" t="s">
        <v>1125</v>
      </c>
      <c r="C567" s="10">
        <v>0</v>
      </c>
      <c r="D567" s="10"/>
      <c r="E567" s="10">
        <f t="shared" si="20"/>
        <v>0</v>
      </c>
      <c r="F567" s="10">
        <v>163395.68</v>
      </c>
      <c r="G567" s="10"/>
      <c r="H567" s="10">
        <f t="shared" si="21"/>
        <v>163395.68</v>
      </c>
    </row>
    <row r="568" spans="1:8" x14ac:dyDescent="0.25">
      <c r="A568" s="6" t="s">
        <v>1126</v>
      </c>
      <c r="B568" s="6" t="s">
        <v>1127</v>
      </c>
      <c r="C568" s="10">
        <v>0</v>
      </c>
      <c r="D568" s="10"/>
      <c r="E568" s="10">
        <f t="shared" si="20"/>
        <v>0</v>
      </c>
      <c r="F568" s="10">
        <v>93037.08</v>
      </c>
      <c r="G568" s="10"/>
      <c r="H568" s="10">
        <f t="shared" si="21"/>
        <v>93037.08</v>
      </c>
    </row>
    <row r="569" spans="1:8" x14ac:dyDescent="0.25">
      <c r="A569" s="6" t="s">
        <v>1128</v>
      </c>
      <c r="B569" s="6" t="s">
        <v>1129</v>
      </c>
      <c r="C569" s="10">
        <v>0</v>
      </c>
      <c r="D569" s="10"/>
      <c r="E569" s="10">
        <f t="shared" si="20"/>
        <v>0</v>
      </c>
      <c r="F569" s="10">
        <v>68865.14</v>
      </c>
      <c r="G569" s="10"/>
      <c r="H569" s="10">
        <f t="shared" si="21"/>
        <v>68865.14</v>
      </c>
    </row>
    <row r="570" spans="1:8" x14ac:dyDescent="0.25">
      <c r="A570" s="6" t="s">
        <v>1130</v>
      </c>
      <c r="B570" s="6" t="s">
        <v>1131</v>
      </c>
      <c r="C570" s="10">
        <v>0</v>
      </c>
      <c r="D570" s="10"/>
      <c r="E570" s="10">
        <f t="shared" si="20"/>
        <v>0</v>
      </c>
      <c r="F570" s="10">
        <v>66099.47</v>
      </c>
      <c r="G570" s="10"/>
      <c r="H570" s="10">
        <f t="shared" si="21"/>
        <v>66099.47</v>
      </c>
    </row>
    <row r="571" spans="1:8" x14ac:dyDescent="0.25">
      <c r="A571" s="6" t="s">
        <v>1132</v>
      </c>
      <c r="B571" s="6" t="s">
        <v>1133</v>
      </c>
      <c r="C571" s="10">
        <v>0</v>
      </c>
      <c r="D571" s="10"/>
      <c r="E571" s="10">
        <f t="shared" si="20"/>
        <v>0</v>
      </c>
      <c r="F571" s="10">
        <v>2570080.2000000002</v>
      </c>
      <c r="G571" s="10"/>
      <c r="H571" s="10">
        <f t="shared" si="21"/>
        <v>2570080.2000000002</v>
      </c>
    </row>
    <row r="572" spans="1:8" x14ac:dyDescent="0.25">
      <c r="A572" s="6" t="s">
        <v>1134</v>
      </c>
      <c r="B572" s="6" t="s">
        <v>1135</v>
      </c>
      <c r="C572" s="10">
        <v>0</v>
      </c>
      <c r="D572" s="10"/>
      <c r="E572" s="10">
        <f t="shared" si="20"/>
        <v>0</v>
      </c>
      <c r="F572" s="10">
        <v>173905.22</v>
      </c>
      <c r="G572" s="10"/>
      <c r="H572" s="10">
        <f t="shared" si="21"/>
        <v>173905.22</v>
      </c>
    </row>
    <row r="573" spans="1:8" x14ac:dyDescent="0.25">
      <c r="A573" s="6" t="s">
        <v>1136</v>
      </c>
      <c r="B573" s="6" t="s">
        <v>1137</v>
      </c>
      <c r="C573" s="10">
        <v>0</v>
      </c>
      <c r="D573" s="10"/>
      <c r="E573" s="10">
        <f t="shared" si="20"/>
        <v>0</v>
      </c>
      <c r="F573" s="10">
        <v>187069.8</v>
      </c>
      <c r="G573" s="10"/>
      <c r="H573" s="10">
        <f t="shared" si="21"/>
        <v>187069.8</v>
      </c>
    </row>
    <row r="574" spans="1:8" x14ac:dyDescent="0.25">
      <c r="A574" s="6" t="s">
        <v>1138</v>
      </c>
      <c r="B574" s="6" t="s">
        <v>1139</v>
      </c>
      <c r="C574" s="10">
        <v>0</v>
      </c>
      <c r="D574" s="10"/>
      <c r="E574" s="10">
        <f t="shared" si="20"/>
        <v>0</v>
      </c>
      <c r="F574" s="10">
        <v>93756.15</v>
      </c>
      <c r="G574" s="10"/>
      <c r="H574" s="10">
        <f t="shared" si="21"/>
        <v>93756.15</v>
      </c>
    </row>
    <row r="575" spans="1:8" x14ac:dyDescent="0.25">
      <c r="A575" s="6" t="s">
        <v>1140</v>
      </c>
      <c r="B575" s="6" t="s">
        <v>1141</v>
      </c>
      <c r="C575" s="10">
        <v>0</v>
      </c>
      <c r="D575" s="10"/>
      <c r="E575" s="10">
        <f t="shared" si="20"/>
        <v>0</v>
      </c>
      <c r="F575" s="10">
        <v>80425.63</v>
      </c>
      <c r="G575" s="10"/>
      <c r="H575" s="10">
        <f t="shared" si="21"/>
        <v>80425.63</v>
      </c>
    </row>
    <row r="576" spans="1:8" x14ac:dyDescent="0.25">
      <c r="A576" s="6" t="s">
        <v>1142</v>
      </c>
      <c r="B576" s="6" t="s">
        <v>1143</v>
      </c>
      <c r="C576" s="10">
        <v>0</v>
      </c>
      <c r="D576" s="10"/>
      <c r="E576" s="10">
        <f t="shared" si="20"/>
        <v>0</v>
      </c>
      <c r="F576" s="10">
        <v>1222038.18</v>
      </c>
      <c r="G576" s="10"/>
      <c r="H576" s="10">
        <f t="shared" si="21"/>
        <v>1222038.18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E16" sqref="E1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4" t="s">
        <v>1151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18.75" x14ac:dyDescent="0.25">
      <c r="A4" s="2" t="s">
        <v>0</v>
      </c>
      <c r="B4" s="2" t="s">
        <v>1</v>
      </c>
      <c r="C4" s="15" t="s">
        <v>2</v>
      </c>
      <c r="D4" s="16"/>
      <c r="E4" s="17"/>
      <c r="F4" s="15" t="s">
        <v>3</v>
      </c>
      <c r="G4" s="16"/>
      <c r="H4" s="17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704168.75000000047</v>
      </c>
      <c r="D6" s="5">
        <f t="shared" ref="D6:H6" si="0">SUM(D7:D576)</f>
        <v>0</v>
      </c>
      <c r="E6" s="5">
        <f t="shared" si="0"/>
        <v>704168.75000000047</v>
      </c>
      <c r="F6" s="5">
        <f t="shared" si="0"/>
        <v>58474.080000000002</v>
      </c>
      <c r="G6" s="5">
        <f t="shared" si="0"/>
        <v>0</v>
      </c>
      <c r="H6" s="5">
        <f t="shared" si="0"/>
        <v>58474.080000000002</v>
      </c>
    </row>
    <row r="7" spans="1:8" x14ac:dyDescent="0.25">
      <c r="A7" s="6" t="s">
        <v>4</v>
      </c>
      <c r="B7" s="6" t="s">
        <v>5</v>
      </c>
      <c r="C7" s="10">
        <v>356.09</v>
      </c>
      <c r="D7" s="10">
        <v>0</v>
      </c>
      <c r="E7" s="10">
        <f>C7-D7</f>
        <v>356.09</v>
      </c>
      <c r="F7" s="10">
        <v>11.9</v>
      </c>
      <c r="G7" s="10"/>
      <c r="H7" s="10">
        <f>F7</f>
        <v>11.9</v>
      </c>
    </row>
    <row r="8" spans="1:8" x14ac:dyDescent="0.25">
      <c r="A8" s="6" t="s">
        <v>6</v>
      </c>
      <c r="B8" s="6" t="s">
        <v>7</v>
      </c>
      <c r="C8" s="10">
        <v>6168.12</v>
      </c>
      <c r="D8" s="10">
        <v>0</v>
      </c>
      <c r="E8" s="10">
        <f t="shared" ref="E8:E71" si="1">C8-D8</f>
        <v>6168.12</v>
      </c>
      <c r="F8" s="10">
        <v>639.15</v>
      </c>
      <c r="G8" s="10"/>
      <c r="H8" s="10">
        <f t="shared" ref="H8:H71" si="2">F8</f>
        <v>639.15</v>
      </c>
    </row>
    <row r="9" spans="1:8" x14ac:dyDescent="0.25">
      <c r="A9" s="6" t="s">
        <v>8</v>
      </c>
      <c r="B9" s="6" t="s">
        <v>9</v>
      </c>
      <c r="C9" s="10">
        <v>828.5</v>
      </c>
      <c r="D9" s="10">
        <v>0</v>
      </c>
      <c r="E9" s="10">
        <f t="shared" si="1"/>
        <v>828.5</v>
      </c>
      <c r="F9" s="10">
        <v>36.04</v>
      </c>
      <c r="G9" s="10"/>
      <c r="H9" s="10">
        <f t="shared" si="2"/>
        <v>36.04</v>
      </c>
    </row>
    <row r="10" spans="1:8" x14ac:dyDescent="0.25">
      <c r="A10" s="6" t="s">
        <v>10</v>
      </c>
      <c r="B10" s="6" t="s">
        <v>11</v>
      </c>
      <c r="C10" s="10">
        <v>195.74</v>
      </c>
      <c r="D10" s="10">
        <v>0</v>
      </c>
      <c r="E10" s="10">
        <f t="shared" si="1"/>
        <v>195.74</v>
      </c>
      <c r="F10" s="10">
        <v>15.67</v>
      </c>
      <c r="G10" s="10"/>
      <c r="H10" s="10">
        <f t="shared" si="2"/>
        <v>15.67</v>
      </c>
    </row>
    <row r="11" spans="1:8" x14ac:dyDescent="0.25">
      <c r="A11" s="6" t="s">
        <v>12</v>
      </c>
      <c r="B11" s="6" t="s">
        <v>13</v>
      </c>
      <c r="C11" s="10">
        <v>1503.15</v>
      </c>
      <c r="D11" s="10">
        <v>0</v>
      </c>
      <c r="E11" s="10">
        <f t="shared" si="1"/>
        <v>1503.15</v>
      </c>
      <c r="F11" s="10">
        <v>215.96</v>
      </c>
      <c r="G11" s="10"/>
      <c r="H11" s="10">
        <f t="shared" si="2"/>
        <v>215.96</v>
      </c>
    </row>
    <row r="12" spans="1:8" x14ac:dyDescent="0.25">
      <c r="A12" s="6" t="s">
        <v>14</v>
      </c>
      <c r="B12" s="6" t="s">
        <v>15</v>
      </c>
      <c r="C12" s="10">
        <v>2256.67</v>
      </c>
      <c r="D12" s="10">
        <v>0</v>
      </c>
      <c r="E12" s="10">
        <f t="shared" si="1"/>
        <v>2256.67</v>
      </c>
      <c r="F12" s="10">
        <v>289.58999999999997</v>
      </c>
      <c r="G12" s="10"/>
      <c r="H12" s="10">
        <f t="shared" si="2"/>
        <v>289.58999999999997</v>
      </c>
    </row>
    <row r="13" spans="1:8" x14ac:dyDescent="0.25">
      <c r="A13" s="6" t="s">
        <v>16</v>
      </c>
      <c r="B13" s="6" t="s">
        <v>17</v>
      </c>
      <c r="C13" s="10">
        <v>946.92</v>
      </c>
      <c r="D13" s="10">
        <v>0</v>
      </c>
      <c r="E13" s="10">
        <f t="shared" si="1"/>
        <v>946.92</v>
      </c>
      <c r="F13" s="10">
        <v>33.89</v>
      </c>
      <c r="G13" s="10"/>
      <c r="H13" s="10">
        <f t="shared" si="2"/>
        <v>33.89</v>
      </c>
    </row>
    <row r="14" spans="1:8" x14ac:dyDescent="0.25">
      <c r="A14" s="6" t="s">
        <v>18</v>
      </c>
      <c r="B14" s="6" t="s">
        <v>19</v>
      </c>
      <c r="C14" s="10">
        <v>225.41</v>
      </c>
      <c r="D14" s="10">
        <v>0</v>
      </c>
      <c r="E14" s="10">
        <f t="shared" si="1"/>
        <v>225.41</v>
      </c>
      <c r="F14" s="10">
        <v>10.39</v>
      </c>
      <c r="G14" s="10"/>
      <c r="H14" s="10">
        <f t="shared" si="2"/>
        <v>10.39</v>
      </c>
    </row>
    <row r="15" spans="1:8" x14ac:dyDescent="0.25">
      <c r="A15" s="6" t="s">
        <v>20</v>
      </c>
      <c r="B15" s="6" t="s">
        <v>21</v>
      </c>
      <c r="C15" s="10">
        <v>1730.83</v>
      </c>
      <c r="D15" s="10">
        <v>0</v>
      </c>
      <c r="E15" s="10">
        <f t="shared" si="1"/>
        <v>1730.83</v>
      </c>
      <c r="F15" s="10">
        <v>97.03</v>
      </c>
      <c r="G15" s="10"/>
      <c r="H15" s="10">
        <f t="shared" si="2"/>
        <v>97.03</v>
      </c>
    </row>
    <row r="16" spans="1:8" x14ac:dyDescent="0.25">
      <c r="A16" s="6" t="s">
        <v>22</v>
      </c>
      <c r="B16" s="6" t="s">
        <v>23</v>
      </c>
      <c r="C16" s="10">
        <v>1061.05</v>
      </c>
      <c r="D16" s="10">
        <v>0</v>
      </c>
      <c r="E16" s="10">
        <f t="shared" si="1"/>
        <v>1061.05</v>
      </c>
      <c r="F16" s="10">
        <v>190.67</v>
      </c>
      <c r="G16" s="10"/>
      <c r="H16" s="10">
        <f t="shared" si="2"/>
        <v>190.67</v>
      </c>
    </row>
    <row r="17" spans="1:8" x14ac:dyDescent="0.25">
      <c r="A17" s="6" t="s">
        <v>24</v>
      </c>
      <c r="B17" s="6" t="s">
        <v>25</v>
      </c>
      <c r="C17" s="10">
        <v>302.04000000000002</v>
      </c>
      <c r="D17" s="10">
        <v>0</v>
      </c>
      <c r="E17" s="10">
        <f t="shared" si="1"/>
        <v>302.04000000000002</v>
      </c>
      <c r="F17" s="10">
        <v>19.84</v>
      </c>
      <c r="G17" s="10"/>
      <c r="H17" s="10">
        <f t="shared" si="2"/>
        <v>19.84</v>
      </c>
    </row>
    <row r="18" spans="1:8" x14ac:dyDescent="0.25">
      <c r="A18" s="6" t="s">
        <v>26</v>
      </c>
      <c r="B18" s="6" t="s">
        <v>27</v>
      </c>
      <c r="C18" s="10">
        <v>3158.68</v>
      </c>
      <c r="D18" s="10">
        <v>0</v>
      </c>
      <c r="E18" s="10">
        <f t="shared" si="1"/>
        <v>3158.68</v>
      </c>
      <c r="F18" s="10">
        <v>158.01</v>
      </c>
      <c r="G18" s="10"/>
      <c r="H18" s="10">
        <f t="shared" si="2"/>
        <v>158.01</v>
      </c>
    </row>
    <row r="19" spans="1:8" x14ac:dyDescent="0.25">
      <c r="A19" s="6" t="s">
        <v>28</v>
      </c>
      <c r="B19" s="6" t="s">
        <v>29</v>
      </c>
      <c r="C19" s="10">
        <v>360.04</v>
      </c>
      <c r="D19" s="10">
        <v>0</v>
      </c>
      <c r="E19" s="10">
        <f t="shared" si="1"/>
        <v>360.04</v>
      </c>
      <c r="F19" s="10">
        <v>43.06</v>
      </c>
      <c r="G19" s="10"/>
      <c r="H19" s="10">
        <f t="shared" si="2"/>
        <v>43.06</v>
      </c>
    </row>
    <row r="20" spans="1:8" x14ac:dyDescent="0.25">
      <c r="A20" s="6" t="s">
        <v>30</v>
      </c>
      <c r="B20" s="6" t="s">
        <v>31</v>
      </c>
      <c r="C20" s="10">
        <v>1877.73</v>
      </c>
      <c r="D20" s="10">
        <v>0</v>
      </c>
      <c r="E20" s="10">
        <f t="shared" si="1"/>
        <v>1877.73</v>
      </c>
      <c r="F20" s="10">
        <v>397.39</v>
      </c>
      <c r="G20" s="10"/>
      <c r="H20" s="10">
        <f t="shared" si="2"/>
        <v>397.39</v>
      </c>
    </row>
    <row r="21" spans="1:8" x14ac:dyDescent="0.25">
      <c r="A21" s="6" t="s">
        <v>32</v>
      </c>
      <c r="B21" s="6" t="s">
        <v>33</v>
      </c>
      <c r="C21" s="10">
        <v>1572.5</v>
      </c>
      <c r="D21" s="10">
        <v>0</v>
      </c>
      <c r="E21" s="10">
        <f t="shared" si="1"/>
        <v>1572.5</v>
      </c>
      <c r="F21" s="10">
        <v>75.790000000000006</v>
      </c>
      <c r="G21" s="10"/>
      <c r="H21" s="10">
        <f t="shared" si="2"/>
        <v>75.790000000000006</v>
      </c>
    </row>
    <row r="22" spans="1:8" x14ac:dyDescent="0.25">
      <c r="A22" s="6" t="s">
        <v>34</v>
      </c>
      <c r="B22" s="6" t="s">
        <v>35</v>
      </c>
      <c r="C22" s="10">
        <v>3872.06</v>
      </c>
      <c r="D22" s="10">
        <v>0</v>
      </c>
      <c r="E22" s="10">
        <f t="shared" si="1"/>
        <v>3872.06</v>
      </c>
      <c r="F22" s="10">
        <v>135.33000000000001</v>
      </c>
      <c r="G22" s="10"/>
      <c r="H22" s="10">
        <f t="shared" si="2"/>
        <v>135.33000000000001</v>
      </c>
    </row>
    <row r="23" spans="1:8" x14ac:dyDescent="0.25">
      <c r="A23" s="6" t="s">
        <v>36</v>
      </c>
      <c r="B23" s="6" t="s">
        <v>37</v>
      </c>
      <c r="C23" s="10">
        <v>942.33</v>
      </c>
      <c r="D23" s="10">
        <v>0</v>
      </c>
      <c r="E23" s="10">
        <f t="shared" si="1"/>
        <v>942.33</v>
      </c>
      <c r="F23" s="10">
        <v>51.04</v>
      </c>
      <c r="G23" s="10"/>
      <c r="H23" s="10">
        <f t="shared" si="2"/>
        <v>51.04</v>
      </c>
    </row>
    <row r="24" spans="1:8" x14ac:dyDescent="0.25">
      <c r="A24" s="6" t="s">
        <v>38</v>
      </c>
      <c r="B24" s="6" t="s">
        <v>39</v>
      </c>
      <c r="C24" s="10">
        <v>228.18</v>
      </c>
      <c r="D24" s="10">
        <v>0</v>
      </c>
      <c r="E24" s="10">
        <f t="shared" si="1"/>
        <v>228.18</v>
      </c>
      <c r="F24" s="10">
        <v>10.64</v>
      </c>
      <c r="G24" s="10"/>
      <c r="H24" s="10">
        <f t="shared" si="2"/>
        <v>10.64</v>
      </c>
    </row>
    <row r="25" spans="1:8" x14ac:dyDescent="0.25">
      <c r="A25" s="6" t="s">
        <v>40</v>
      </c>
      <c r="B25" s="6" t="s">
        <v>41</v>
      </c>
      <c r="C25" s="10">
        <v>689.15</v>
      </c>
      <c r="D25" s="10">
        <v>0</v>
      </c>
      <c r="E25" s="10">
        <f t="shared" si="1"/>
        <v>689.15</v>
      </c>
      <c r="F25" s="10">
        <v>38.97</v>
      </c>
      <c r="G25" s="10"/>
      <c r="H25" s="10">
        <f t="shared" si="2"/>
        <v>38.97</v>
      </c>
    </row>
    <row r="26" spans="1:8" x14ac:dyDescent="0.25">
      <c r="A26" s="6" t="s">
        <v>42</v>
      </c>
      <c r="B26" s="6" t="s">
        <v>43</v>
      </c>
      <c r="C26" s="10">
        <v>1197.26</v>
      </c>
      <c r="D26" s="10">
        <v>0</v>
      </c>
      <c r="E26" s="10">
        <f t="shared" si="1"/>
        <v>1197.26</v>
      </c>
      <c r="F26" s="10">
        <v>68.59</v>
      </c>
      <c r="G26" s="10"/>
      <c r="H26" s="10">
        <f t="shared" si="2"/>
        <v>68.59</v>
      </c>
    </row>
    <row r="27" spans="1:8" x14ac:dyDescent="0.25">
      <c r="A27" s="6" t="s">
        <v>44</v>
      </c>
      <c r="B27" s="6" t="s">
        <v>45</v>
      </c>
      <c r="C27" s="10">
        <v>1966.14</v>
      </c>
      <c r="D27" s="10">
        <v>0</v>
      </c>
      <c r="E27" s="10">
        <f t="shared" si="1"/>
        <v>1966.14</v>
      </c>
      <c r="F27" s="10">
        <v>205.02</v>
      </c>
      <c r="G27" s="10"/>
      <c r="H27" s="10">
        <f t="shared" si="2"/>
        <v>205.02</v>
      </c>
    </row>
    <row r="28" spans="1:8" x14ac:dyDescent="0.25">
      <c r="A28" s="6" t="s">
        <v>46</v>
      </c>
      <c r="B28" s="6" t="s">
        <v>47</v>
      </c>
      <c r="C28" s="10">
        <v>213.25</v>
      </c>
      <c r="D28" s="10">
        <v>0</v>
      </c>
      <c r="E28" s="10">
        <f t="shared" si="1"/>
        <v>213.25</v>
      </c>
      <c r="F28" s="10">
        <v>11.36</v>
      </c>
      <c r="G28" s="10"/>
      <c r="H28" s="10">
        <f t="shared" si="2"/>
        <v>11.36</v>
      </c>
    </row>
    <row r="29" spans="1:8" x14ac:dyDescent="0.25">
      <c r="A29" s="6" t="s">
        <v>48</v>
      </c>
      <c r="B29" s="6" t="s">
        <v>49</v>
      </c>
      <c r="C29" s="10">
        <v>3101.35</v>
      </c>
      <c r="D29" s="10">
        <v>0</v>
      </c>
      <c r="E29" s="10">
        <f t="shared" si="1"/>
        <v>3101.35</v>
      </c>
      <c r="F29" s="10">
        <v>380.41</v>
      </c>
      <c r="G29" s="10"/>
      <c r="H29" s="10">
        <f t="shared" si="2"/>
        <v>380.41</v>
      </c>
    </row>
    <row r="30" spans="1:8" x14ac:dyDescent="0.25">
      <c r="A30" s="6" t="s">
        <v>50</v>
      </c>
      <c r="B30" s="6" t="s">
        <v>51</v>
      </c>
      <c r="C30" s="10">
        <v>1258.48</v>
      </c>
      <c r="D30" s="10">
        <v>0</v>
      </c>
      <c r="E30" s="10">
        <f t="shared" si="1"/>
        <v>1258.48</v>
      </c>
      <c r="F30" s="10">
        <v>51.57</v>
      </c>
      <c r="G30" s="10"/>
      <c r="H30" s="10">
        <f t="shared" si="2"/>
        <v>51.57</v>
      </c>
    </row>
    <row r="31" spans="1:8" x14ac:dyDescent="0.25">
      <c r="A31" s="6" t="s">
        <v>52</v>
      </c>
      <c r="B31" s="6" t="s">
        <v>53</v>
      </c>
      <c r="C31" s="10">
        <v>1464.92</v>
      </c>
      <c r="D31" s="10">
        <v>0</v>
      </c>
      <c r="E31" s="10">
        <f t="shared" si="1"/>
        <v>1464.92</v>
      </c>
      <c r="F31" s="10">
        <v>160.69999999999999</v>
      </c>
      <c r="G31" s="10"/>
      <c r="H31" s="10">
        <f t="shared" si="2"/>
        <v>160.69999999999999</v>
      </c>
    </row>
    <row r="32" spans="1:8" x14ac:dyDescent="0.25">
      <c r="A32" s="6" t="s">
        <v>54</v>
      </c>
      <c r="B32" s="6" t="s">
        <v>55</v>
      </c>
      <c r="C32" s="10">
        <v>1836.47</v>
      </c>
      <c r="D32" s="10">
        <v>0</v>
      </c>
      <c r="E32" s="10">
        <f t="shared" si="1"/>
        <v>1836.47</v>
      </c>
      <c r="F32" s="10">
        <v>127.85</v>
      </c>
      <c r="G32" s="10"/>
      <c r="H32" s="10">
        <f t="shared" si="2"/>
        <v>127.85</v>
      </c>
    </row>
    <row r="33" spans="1:8" x14ac:dyDescent="0.25">
      <c r="A33" s="6" t="s">
        <v>56</v>
      </c>
      <c r="B33" s="6" t="s">
        <v>57</v>
      </c>
      <c r="C33" s="10">
        <v>791.56</v>
      </c>
      <c r="D33" s="10">
        <v>0</v>
      </c>
      <c r="E33" s="10">
        <f t="shared" si="1"/>
        <v>791.56</v>
      </c>
      <c r="F33" s="10">
        <v>30.84</v>
      </c>
      <c r="G33" s="10"/>
      <c r="H33" s="10">
        <f t="shared" si="2"/>
        <v>30.84</v>
      </c>
    </row>
    <row r="34" spans="1:8" x14ac:dyDescent="0.25">
      <c r="A34" s="6" t="s">
        <v>58</v>
      </c>
      <c r="B34" s="6" t="s">
        <v>59</v>
      </c>
      <c r="C34" s="10">
        <v>2574.6999999999998</v>
      </c>
      <c r="D34" s="10">
        <v>0</v>
      </c>
      <c r="E34" s="10">
        <f t="shared" si="1"/>
        <v>2574.6999999999998</v>
      </c>
      <c r="F34" s="10">
        <v>327.57</v>
      </c>
      <c r="G34" s="10"/>
      <c r="H34" s="10">
        <f t="shared" si="2"/>
        <v>327.57</v>
      </c>
    </row>
    <row r="35" spans="1:8" x14ac:dyDescent="0.25">
      <c r="A35" s="6" t="s">
        <v>60</v>
      </c>
      <c r="B35" s="6" t="s">
        <v>61</v>
      </c>
      <c r="C35" s="10">
        <v>1927.24</v>
      </c>
      <c r="D35" s="10">
        <v>0</v>
      </c>
      <c r="E35" s="10">
        <f t="shared" si="1"/>
        <v>1927.24</v>
      </c>
      <c r="F35" s="10">
        <v>59.65</v>
      </c>
      <c r="G35" s="10"/>
      <c r="H35" s="10">
        <f t="shared" si="2"/>
        <v>59.65</v>
      </c>
    </row>
    <row r="36" spans="1:8" x14ac:dyDescent="0.25">
      <c r="A36" s="6" t="s">
        <v>62</v>
      </c>
      <c r="B36" s="6" t="s">
        <v>63</v>
      </c>
      <c r="C36" s="10">
        <v>611.57000000000005</v>
      </c>
      <c r="D36" s="10">
        <v>0</v>
      </c>
      <c r="E36" s="10">
        <f t="shared" si="1"/>
        <v>611.57000000000005</v>
      </c>
      <c r="F36" s="10">
        <v>123.54</v>
      </c>
      <c r="G36" s="10"/>
      <c r="H36" s="10">
        <f t="shared" si="2"/>
        <v>123.54</v>
      </c>
    </row>
    <row r="37" spans="1:8" x14ac:dyDescent="0.25">
      <c r="A37" s="6" t="s">
        <v>64</v>
      </c>
      <c r="B37" s="6" t="s">
        <v>65</v>
      </c>
      <c r="C37" s="10">
        <v>1973.94</v>
      </c>
      <c r="D37" s="10">
        <v>0</v>
      </c>
      <c r="E37" s="10">
        <f t="shared" si="1"/>
        <v>1973.94</v>
      </c>
      <c r="F37" s="10">
        <v>101.68</v>
      </c>
      <c r="G37" s="10"/>
      <c r="H37" s="10">
        <f t="shared" si="2"/>
        <v>101.68</v>
      </c>
    </row>
    <row r="38" spans="1:8" x14ac:dyDescent="0.25">
      <c r="A38" s="6" t="s">
        <v>66</v>
      </c>
      <c r="B38" s="6" t="s">
        <v>67</v>
      </c>
      <c r="C38" s="10">
        <v>246.89</v>
      </c>
      <c r="D38" s="10">
        <v>0</v>
      </c>
      <c r="E38" s="10">
        <f t="shared" si="1"/>
        <v>246.89</v>
      </c>
      <c r="F38" s="10">
        <v>15.24</v>
      </c>
      <c r="G38" s="10"/>
      <c r="H38" s="10">
        <f t="shared" si="2"/>
        <v>15.24</v>
      </c>
    </row>
    <row r="39" spans="1:8" x14ac:dyDescent="0.25">
      <c r="A39" s="6" t="s">
        <v>68</v>
      </c>
      <c r="B39" s="6" t="s">
        <v>69</v>
      </c>
      <c r="C39" s="10">
        <v>301.33</v>
      </c>
      <c r="D39" s="10">
        <v>0</v>
      </c>
      <c r="E39" s="10">
        <f t="shared" si="1"/>
        <v>301.33</v>
      </c>
      <c r="F39" s="10">
        <v>41.45</v>
      </c>
      <c r="G39" s="10"/>
      <c r="H39" s="10">
        <f t="shared" si="2"/>
        <v>41.45</v>
      </c>
    </row>
    <row r="40" spans="1:8" x14ac:dyDescent="0.25">
      <c r="A40" s="6" t="s">
        <v>70</v>
      </c>
      <c r="B40" s="6" t="s">
        <v>71</v>
      </c>
      <c r="C40" s="10">
        <v>235.69</v>
      </c>
      <c r="D40" s="10">
        <v>0</v>
      </c>
      <c r="E40" s="10">
        <f t="shared" si="1"/>
        <v>235.69</v>
      </c>
      <c r="F40" s="10">
        <v>18.23</v>
      </c>
      <c r="G40" s="10"/>
      <c r="H40" s="10">
        <f t="shared" si="2"/>
        <v>18.23</v>
      </c>
    </row>
    <row r="41" spans="1:8" x14ac:dyDescent="0.25">
      <c r="A41" s="6" t="s">
        <v>72</v>
      </c>
      <c r="B41" s="6" t="s">
        <v>73</v>
      </c>
      <c r="C41" s="10">
        <v>45.42</v>
      </c>
      <c r="D41" s="10">
        <v>0</v>
      </c>
      <c r="E41" s="10">
        <f t="shared" si="1"/>
        <v>45.42</v>
      </c>
      <c r="F41" s="10">
        <v>9.3000000000000007</v>
      </c>
      <c r="G41" s="10"/>
      <c r="H41" s="10">
        <f t="shared" si="2"/>
        <v>9.3000000000000007</v>
      </c>
    </row>
    <row r="42" spans="1:8" x14ac:dyDescent="0.25">
      <c r="A42" s="6" t="s">
        <v>74</v>
      </c>
      <c r="B42" s="6" t="s">
        <v>75</v>
      </c>
      <c r="C42" s="10">
        <v>1290.42</v>
      </c>
      <c r="D42" s="10">
        <v>0</v>
      </c>
      <c r="E42" s="10">
        <f t="shared" si="1"/>
        <v>1290.42</v>
      </c>
      <c r="F42" s="10">
        <v>74.38</v>
      </c>
      <c r="G42" s="10"/>
      <c r="H42" s="10">
        <f t="shared" si="2"/>
        <v>74.38</v>
      </c>
    </row>
    <row r="43" spans="1:8" x14ac:dyDescent="0.25">
      <c r="A43" s="6" t="s">
        <v>76</v>
      </c>
      <c r="B43" s="6" t="s">
        <v>77</v>
      </c>
      <c r="C43" s="10">
        <v>1433.16</v>
      </c>
      <c r="D43" s="10">
        <v>0</v>
      </c>
      <c r="E43" s="10">
        <f t="shared" si="1"/>
        <v>1433.16</v>
      </c>
      <c r="F43" s="10">
        <v>62.6</v>
      </c>
      <c r="G43" s="10"/>
      <c r="H43" s="10">
        <f t="shared" si="2"/>
        <v>62.6</v>
      </c>
    </row>
    <row r="44" spans="1:8" x14ac:dyDescent="0.25">
      <c r="A44" s="6" t="s">
        <v>78</v>
      </c>
      <c r="B44" s="6" t="s">
        <v>79</v>
      </c>
      <c r="C44" s="10">
        <v>621.79</v>
      </c>
      <c r="D44" s="10">
        <v>0</v>
      </c>
      <c r="E44" s="10">
        <f t="shared" si="1"/>
        <v>621.79</v>
      </c>
      <c r="F44" s="10">
        <v>26.67</v>
      </c>
      <c r="G44" s="10"/>
      <c r="H44" s="10">
        <f t="shared" si="2"/>
        <v>26.67</v>
      </c>
    </row>
    <row r="45" spans="1:8" x14ac:dyDescent="0.25">
      <c r="A45" s="6" t="s">
        <v>80</v>
      </c>
      <c r="B45" s="6" t="s">
        <v>81</v>
      </c>
      <c r="C45" s="10">
        <v>5566.13</v>
      </c>
      <c r="D45" s="10">
        <v>0</v>
      </c>
      <c r="E45" s="10">
        <f t="shared" si="1"/>
        <v>5566.13</v>
      </c>
      <c r="F45" s="10">
        <v>1108.21</v>
      </c>
      <c r="G45" s="10"/>
      <c r="H45" s="10">
        <f t="shared" si="2"/>
        <v>1108.21</v>
      </c>
    </row>
    <row r="46" spans="1:8" x14ac:dyDescent="0.25">
      <c r="A46" s="6" t="s">
        <v>82</v>
      </c>
      <c r="B46" s="6" t="s">
        <v>83</v>
      </c>
      <c r="C46" s="10">
        <v>2592.92</v>
      </c>
      <c r="D46" s="10">
        <v>0</v>
      </c>
      <c r="E46" s="10">
        <f t="shared" si="1"/>
        <v>2592.92</v>
      </c>
      <c r="F46" s="10">
        <v>90.35</v>
      </c>
      <c r="G46" s="10"/>
      <c r="H46" s="10">
        <f t="shared" si="2"/>
        <v>90.35</v>
      </c>
    </row>
    <row r="47" spans="1:8" x14ac:dyDescent="0.25">
      <c r="A47" s="6" t="s">
        <v>84</v>
      </c>
      <c r="B47" s="6" t="s">
        <v>85</v>
      </c>
      <c r="C47" s="10">
        <v>6782.37</v>
      </c>
      <c r="D47" s="10">
        <v>0</v>
      </c>
      <c r="E47" s="10">
        <f t="shared" si="1"/>
        <v>6782.37</v>
      </c>
      <c r="F47" s="10">
        <v>448.73</v>
      </c>
      <c r="G47" s="10"/>
      <c r="H47" s="10">
        <f t="shared" si="2"/>
        <v>448.73</v>
      </c>
    </row>
    <row r="48" spans="1:8" x14ac:dyDescent="0.25">
      <c r="A48" s="6" t="s">
        <v>86</v>
      </c>
      <c r="B48" s="6" t="s">
        <v>87</v>
      </c>
      <c r="C48" s="10">
        <v>1392.49</v>
      </c>
      <c r="D48" s="10">
        <v>0</v>
      </c>
      <c r="E48" s="10">
        <f t="shared" si="1"/>
        <v>1392.49</v>
      </c>
      <c r="F48" s="10">
        <v>118.66</v>
      </c>
      <c r="G48" s="10"/>
      <c r="H48" s="10">
        <f t="shared" si="2"/>
        <v>118.66</v>
      </c>
    </row>
    <row r="49" spans="1:8" x14ac:dyDescent="0.25">
      <c r="A49" s="6" t="s">
        <v>88</v>
      </c>
      <c r="B49" s="6" t="s">
        <v>89</v>
      </c>
      <c r="C49" s="10">
        <v>7903.05</v>
      </c>
      <c r="D49" s="10">
        <v>0</v>
      </c>
      <c r="E49" s="10">
        <f t="shared" si="1"/>
        <v>7903.05</v>
      </c>
      <c r="F49" s="10">
        <v>1607.13</v>
      </c>
      <c r="G49" s="10"/>
      <c r="H49" s="10">
        <f t="shared" si="2"/>
        <v>1607.13</v>
      </c>
    </row>
    <row r="50" spans="1:8" x14ac:dyDescent="0.25">
      <c r="A50" s="6" t="s">
        <v>90</v>
      </c>
      <c r="B50" s="6" t="s">
        <v>91</v>
      </c>
      <c r="C50" s="10">
        <v>4482.93</v>
      </c>
      <c r="D50" s="10">
        <v>0</v>
      </c>
      <c r="E50" s="10">
        <f t="shared" si="1"/>
        <v>4482.93</v>
      </c>
      <c r="F50" s="10">
        <v>579.26</v>
      </c>
      <c r="G50" s="10"/>
      <c r="H50" s="10">
        <f t="shared" si="2"/>
        <v>579.26</v>
      </c>
    </row>
    <row r="51" spans="1:8" x14ac:dyDescent="0.25">
      <c r="A51" s="6" t="s">
        <v>92</v>
      </c>
      <c r="B51" s="6" t="s">
        <v>93</v>
      </c>
      <c r="C51" s="10">
        <v>534.63</v>
      </c>
      <c r="D51" s="10">
        <v>0</v>
      </c>
      <c r="E51" s="10">
        <f t="shared" si="1"/>
        <v>534.63</v>
      </c>
      <c r="F51" s="10">
        <v>111.62</v>
      </c>
      <c r="G51" s="10"/>
      <c r="H51" s="10">
        <f t="shared" si="2"/>
        <v>111.62</v>
      </c>
    </row>
    <row r="52" spans="1:8" x14ac:dyDescent="0.25">
      <c r="A52" s="6" t="s">
        <v>94</v>
      </c>
      <c r="B52" s="6" t="s">
        <v>95</v>
      </c>
      <c r="C52" s="10">
        <v>842.57</v>
      </c>
      <c r="D52" s="10">
        <v>0</v>
      </c>
      <c r="E52" s="10">
        <f t="shared" si="1"/>
        <v>842.57</v>
      </c>
      <c r="F52" s="10">
        <v>41.65</v>
      </c>
      <c r="G52" s="10"/>
      <c r="H52" s="10">
        <f t="shared" si="2"/>
        <v>41.65</v>
      </c>
    </row>
    <row r="53" spans="1:8" x14ac:dyDescent="0.25">
      <c r="A53" s="6" t="s">
        <v>96</v>
      </c>
      <c r="B53" s="6" t="s">
        <v>97</v>
      </c>
      <c r="C53" s="10">
        <v>96.92</v>
      </c>
      <c r="D53" s="10">
        <v>0</v>
      </c>
      <c r="E53" s="10">
        <f t="shared" si="1"/>
        <v>96.92</v>
      </c>
      <c r="F53" s="10">
        <v>1.1499999999999999</v>
      </c>
      <c r="G53" s="10"/>
      <c r="H53" s="10">
        <f t="shared" si="2"/>
        <v>1.1499999999999999</v>
      </c>
    </row>
    <row r="54" spans="1:8" x14ac:dyDescent="0.25">
      <c r="A54" s="6" t="s">
        <v>98</v>
      </c>
      <c r="B54" s="6" t="s">
        <v>99</v>
      </c>
      <c r="C54" s="10">
        <v>483.34</v>
      </c>
      <c r="D54" s="10">
        <v>0</v>
      </c>
      <c r="E54" s="10">
        <f t="shared" si="1"/>
        <v>483.34</v>
      </c>
      <c r="F54" s="10">
        <v>20.28</v>
      </c>
      <c r="G54" s="10"/>
      <c r="H54" s="10">
        <f t="shared" si="2"/>
        <v>20.28</v>
      </c>
    </row>
    <row r="55" spans="1:8" x14ac:dyDescent="0.25">
      <c r="A55" s="6" t="s">
        <v>100</v>
      </c>
      <c r="B55" s="6" t="s">
        <v>101</v>
      </c>
      <c r="C55" s="10">
        <v>282.43</v>
      </c>
      <c r="D55" s="10">
        <v>0</v>
      </c>
      <c r="E55" s="10">
        <f t="shared" si="1"/>
        <v>282.43</v>
      </c>
      <c r="F55" s="10">
        <v>16.75</v>
      </c>
      <c r="G55" s="10"/>
      <c r="H55" s="10">
        <f t="shared" si="2"/>
        <v>16.75</v>
      </c>
    </row>
    <row r="56" spans="1:8" x14ac:dyDescent="0.25">
      <c r="A56" s="6" t="s">
        <v>102</v>
      </c>
      <c r="B56" s="6" t="s">
        <v>103</v>
      </c>
      <c r="C56" s="10">
        <v>1274.29</v>
      </c>
      <c r="D56" s="10">
        <v>0</v>
      </c>
      <c r="E56" s="10">
        <f t="shared" si="1"/>
        <v>1274.29</v>
      </c>
      <c r="F56" s="10">
        <v>53.07</v>
      </c>
      <c r="G56" s="10"/>
      <c r="H56" s="10">
        <f t="shared" si="2"/>
        <v>53.07</v>
      </c>
    </row>
    <row r="57" spans="1:8" x14ac:dyDescent="0.25">
      <c r="A57" s="6" t="s">
        <v>104</v>
      </c>
      <c r="B57" s="6" t="s">
        <v>105</v>
      </c>
      <c r="C57" s="10">
        <v>1604.71</v>
      </c>
      <c r="D57" s="10">
        <v>0</v>
      </c>
      <c r="E57" s="10">
        <f t="shared" si="1"/>
        <v>1604.71</v>
      </c>
      <c r="F57" s="10">
        <v>67.42</v>
      </c>
      <c r="G57" s="10"/>
      <c r="H57" s="10">
        <f t="shared" si="2"/>
        <v>67.42</v>
      </c>
    </row>
    <row r="58" spans="1:8" x14ac:dyDescent="0.25">
      <c r="A58" s="6" t="s">
        <v>106</v>
      </c>
      <c r="B58" s="6" t="s">
        <v>107</v>
      </c>
      <c r="C58" s="10">
        <v>1038.72</v>
      </c>
      <c r="D58" s="10">
        <v>0</v>
      </c>
      <c r="E58" s="10">
        <f t="shared" si="1"/>
        <v>1038.72</v>
      </c>
      <c r="F58" s="10">
        <v>84.85</v>
      </c>
      <c r="G58" s="10"/>
      <c r="H58" s="10">
        <f t="shared" si="2"/>
        <v>84.85</v>
      </c>
    </row>
    <row r="59" spans="1:8" x14ac:dyDescent="0.25">
      <c r="A59" s="6" t="s">
        <v>108</v>
      </c>
      <c r="B59" s="6" t="s">
        <v>109</v>
      </c>
      <c r="C59" s="10">
        <v>177.71</v>
      </c>
      <c r="D59" s="10">
        <v>0</v>
      </c>
      <c r="E59" s="10">
        <f t="shared" si="1"/>
        <v>177.71</v>
      </c>
      <c r="F59" s="10">
        <v>18.350000000000001</v>
      </c>
      <c r="G59" s="10"/>
      <c r="H59" s="10">
        <f t="shared" si="2"/>
        <v>18.350000000000001</v>
      </c>
    </row>
    <row r="60" spans="1:8" x14ac:dyDescent="0.25">
      <c r="A60" s="6" t="s">
        <v>110</v>
      </c>
      <c r="B60" s="6" t="s">
        <v>111</v>
      </c>
      <c r="C60" s="10">
        <v>117.01</v>
      </c>
      <c r="D60" s="10">
        <v>0</v>
      </c>
      <c r="E60" s="10">
        <f t="shared" si="1"/>
        <v>117.01</v>
      </c>
      <c r="F60" s="10">
        <v>5.72</v>
      </c>
      <c r="G60" s="10"/>
      <c r="H60" s="10">
        <f t="shared" si="2"/>
        <v>5.72</v>
      </c>
    </row>
    <row r="61" spans="1:8" x14ac:dyDescent="0.25">
      <c r="A61" s="6" t="s">
        <v>112</v>
      </c>
      <c r="B61" s="6" t="s">
        <v>113</v>
      </c>
      <c r="C61" s="10">
        <v>518.45000000000005</v>
      </c>
      <c r="D61" s="10">
        <v>0</v>
      </c>
      <c r="E61" s="10">
        <f t="shared" si="1"/>
        <v>518.45000000000005</v>
      </c>
      <c r="F61" s="10">
        <v>52.91</v>
      </c>
      <c r="G61" s="10"/>
      <c r="H61" s="10">
        <f t="shared" si="2"/>
        <v>52.91</v>
      </c>
    </row>
    <row r="62" spans="1:8" x14ac:dyDescent="0.25">
      <c r="A62" s="6" t="s">
        <v>114</v>
      </c>
      <c r="B62" s="6" t="s">
        <v>115</v>
      </c>
      <c r="C62" s="10">
        <v>322.38</v>
      </c>
      <c r="D62" s="10">
        <v>0</v>
      </c>
      <c r="E62" s="10">
        <f t="shared" si="1"/>
        <v>322.38</v>
      </c>
      <c r="F62" s="10">
        <v>20.46</v>
      </c>
      <c r="G62" s="10"/>
      <c r="H62" s="10">
        <f t="shared" si="2"/>
        <v>20.46</v>
      </c>
    </row>
    <row r="63" spans="1:8" x14ac:dyDescent="0.25">
      <c r="A63" s="6" t="s">
        <v>116</v>
      </c>
      <c r="B63" s="6" t="s">
        <v>117</v>
      </c>
      <c r="C63" s="10">
        <v>4086.88</v>
      </c>
      <c r="D63" s="10">
        <v>0</v>
      </c>
      <c r="E63" s="10">
        <f t="shared" si="1"/>
        <v>4086.88</v>
      </c>
      <c r="F63" s="10">
        <v>540.33000000000004</v>
      </c>
      <c r="G63" s="10"/>
      <c r="H63" s="10">
        <f t="shared" si="2"/>
        <v>540.33000000000004</v>
      </c>
    </row>
    <row r="64" spans="1:8" x14ac:dyDescent="0.25">
      <c r="A64" s="6" t="s">
        <v>118</v>
      </c>
      <c r="B64" s="6" t="s">
        <v>119</v>
      </c>
      <c r="C64" s="10">
        <v>3864</v>
      </c>
      <c r="D64" s="10">
        <v>0</v>
      </c>
      <c r="E64" s="10">
        <f t="shared" si="1"/>
        <v>3864</v>
      </c>
      <c r="F64" s="10">
        <v>180.03</v>
      </c>
      <c r="G64" s="10"/>
      <c r="H64" s="10">
        <f t="shared" si="2"/>
        <v>180.03</v>
      </c>
    </row>
    <row r="65" spans="1:8" x14ac:dyDescent="0.25">
      <c r="A65" s="6" t="s">
        <v>120</v>
      </c>
      <c r="B65" s="6" t="s">
        <v>121</v>
      </c>
      <c r="C65" s="10">
        <v>5426.38</v>
      </c>
      <c r="D65" s="10">
        <v>0</v>
      </c>
      <c r="E65" s="10">
        <f t="shared" si="1"/>
        <v>5426.38</v>
      </c>
      <c r="F65" s="10">
        <v>712.86</v>
      </c>
      <c r="G65" s="10"/>
      <c r="H65" s="10">
        <f t="shared" si="2"/>
        <v>712.86</v>
      </c>
    </row>
    <row r="66" spans="1:8" x14ac:dyDescent="0.25">
      <c r="A66" s="6" t="s">
        <v>122</v>
      </c>
      <c r="B66" s="6" t="s">
        <v>123</v>
      </c>
      <c r="C66" s="10">
        <v>870.09</v>
      </c>
      <c r="D66" s="10">
        <v>0</v>
      </c>
      <c r="E66" s="10">
        <f t="shared" si="1"/>
        <v>870.09</v>
      </c>
      <c r="F66" s="10">
        <v>35.19</v>
      </c>
      <c r="G66" s="10"/>
      <c r="H66" s="10">
        <f t="shared" si="2"/>
        <v>35.19</v>
      </c>
    </row>
    <row r="67" spans="1:8" x14ac:dyDescent="0.25">
      <c r="A67" s="6" t="s">
        <v>124</v>
      </c>
      <c r="B67" s="6" t="s">
        <v>125</v>
      </c>
      <c r="C67" s="10">
        <v>756.46</v>
      </c>
      <c r="D67" s="10">
        <v>0</v>
      </c>
      <c r="E67" s="10">
        <f t="shared" si="1"/>
        <v>756.46</v>
      </c>
      <c r="F67" s="10">
        <v>40.94</v>
      </c>
      <c r="G67" s="10"/>
      <c r="H67" s="10">
        <f t="shared" si="2"/>
        <v>40.94</v>
      </c>
    </row>
    <row r="68" spans="1:8" x14ac:dyDescent="0.25">
      <c r="A68" s="6" t="s">
        <v>126</v>
      </c>
      <c r="B68" s="6" t="s">
        <v>127</v>
      </c>
      <c r="C68" s="10">
        <v>166.29</v>
      </c>
      <c r="D68" s="10">
        <v>0</v>
      </c>
      <c r="E68" s="10">
        <f t="shared" si="1"/>
        <v>166.29</v>
      </c>
      <c r="F68" s="10">
        <v>7.05</v>
      </c>
      <c r="G68" s="10"/>
      <c r="H68" s="10">
        <f t="shared" si="2"/>
        <v>7.05</v>
      </c>
    </row>
    <row r="69" spans="1:8" x14ac:dyDescent="0.25">
      <c r="A69" s="6" t="s">
        <v>128</v>
      </c>
      <c r="B69" s="6" t="s">
        <v>129</v>
      </c>
      <c r="C69" s="10">
        <v>335.69</v>
      </c>
      <c r="D69" s="10">
        <v>0</v>
      </c>
      <c r="E69" s="10">
        <f t="shared" si="1"/>
        <v>335.69</v>
      </c>
      <c r="F69" s="10">
        <v>60.75</v>
      </c>
      <c r="G69" s="10"/>
      <c r="H69" s="10">
        <f t="shared" si="2"/>
        <v>60.75</v>
      </c>
    </row>
    <row r="70" spans="1:8" x14ac:dyDescent="0.25">
      <c r="A70" s="6" t="s">
        <v>130</v>
      </c>
      <c r="B70" s="6" t="s">
        <v>131</v>
      </c>
      <c r="C70" s="10">
        <v>1675</v>
      </c>
      <c r="D70" s="10">
        <v>0</v>
      </c>
      <c r="E70" s="10">
        <f t="shared" si="1"/>
        <v>1675</v>
      </c>
      <c r="F70" s="10">
        <v>120.2</v>
      </c>
      <c r="G70" s="10"/>
      <c r="H70" s="10">
        <f t="shared" si="2"/>
        <v>120.2</v>
      </c>
    </row>
    <row r="71" spans="1:8" x14ac:dyDescent="0.25">
      <c r="A71" s="6" t="s">
        <v>132</v>
      </c>
      <c r="B71" s="6" t="s">
        <v>133</v>
      </c>
      <c r="C71" s="10">
        <v>335.21</v>
      </c>
      <c r="D71" s="10">
        <v>0</v>
      </c>
      <c r="E71" s="10">
        <f t="shared" si="1"/>
        <v>335.21</v>
      </c>
      <c r="F71" s="10">
        <v>15.27</v>
      </c>
      <c r="G71" s="10"/>
      <c r="H71" s="10">
        <f t="shared" si="2"/>
        <v>15.27</v>
      </c>
    </row>
    <row r="72" spans="1:8" x14ac:dyDescent="0.25">
      <c r="A72" s="6" t="s">
        <v>134</v>
      </c>
      <c r="B72" s="6" t="s">
        <v>135</v>
      </c>
      <c r="C72" s="10">
        <v>954.22</v>
      </c>
      <c r="D72" s="10"/>
      <c r="E72" s="10">
        <f t="shared" ref="E72:E135" si="3">C72-D72</f>
        <v>954.22</v>
      </c>
      <c r="F72" s="10">
        <v>75.59</v>
      </c>
      <c r="G72" s="10"/>
      <c r="H72" s="10">
        <f t="shared" ref="H72:H135" si="4">F72</f>
        <v>75.59</v>
      </c>
    </row>
    <row r="73" spans="1:8" x14ac:dyDescent="0.25">
      <c r="A73" s="6" t="s">
        <v>136</v>
      </c>
      <c r="B73" s="6" t="s">
        <v>137</v>
      </c>
      <c r="C73" s="10">
        <v>12425.78</v>
      </c>
      <c r="D73" s="10">
        <v>0</v>
      </c>
      <c r="E73" s="10">
        <f t="shared" si="3"/>
        <v>12425.78</v>
      </c>
      <c r="F73" s="10">
        <v>3834.29</v>
      </c>
      <c r="G73" s="10"/>
      <c r="H73" s="10">
        <f t="shared" si="4"/>
        <v>3834.29</v>
      </c>
    </row>
    <row r="74" spans="1:8" x14ac:dyDescent="0.25">
      <c r="A74" s="6" t="s">
        <v>138</v>
      </c>
      <c r="B74" s="6" t="s">
        <v>139</v>
      </c>
      <c r="C74" s="10">
        <v>2721.82</v>
      </c>
      <c r="D74" s="10">
        <v>0</v>
      </c>
      <c r="E74" s="10">
        <f t="shared" si="3"/>
        <v>2721.82</v>
      </c>
      <c r="F74" s="10">
        <v>336.1</v>
      </c>
      <c r="G74" s="10"/>
      <c r="H74" s="10">
        <f t="shared" si="4"/>
        <v>336.1</v>
      </c>
    </row>
    <row r="75" spans="1:8" x14ac:dyDescent="0.25">
      <c r="A75" s="6" t="s">
        <v>140</v>
      </c>
      <c r="B75" s="6" t="s">
        <v>141</v>
      </c>
      <c r="C75" s="10">
        <v>633.41999999999996</v>
      </c>
      <c r="D75" s="10">
        <v>0</v>
      </c>
      <c r="E75" s="10">
        <f t="shared" si="3"/>
        <v>633.41999999999996</v>
      </c>
      <c r="F75" s="10">
        <v>43.19</v>
      </c>
      <c r="G75" s="10"/>
      <c r="H75" s="10">
        <f t="shared" si="4"/>
        <v>43.19</v>
      </c>
    </row>
    <row r="76" spans="1:8" x14ac:dyDescent="0.25">
      <c r="A76" s="6" t="s">
        <v>142</v>
      </c>
      <c r="B76" s="6" t="s">
        <v>143</v>
      </c>
      <c r="C76" s="10">
        <v>1867.74</v>
      </c>
      <c r="D76" s="10">
        <v>0</v>
      </c>
      <c r="E76" s="10">
        <f t="shared" si="3"/>
        <v>1867.74</v>
      </c>
      <c r="F76" s="10">
        <v>90.79</v>
      </c>
      <c r="G76" s="10"/>
      <c r="H76" s="10">
        <f t="shared" si="4"/>
        <v>90.79</v>
      </c>
    </row>
    <row r="77" spans="1:8" x14ac:dyDescent="0.25">
      <c r="A77" s="6" t="s">
        <v>144</v>
      </c>
      <c r="B77" s="6" t="s">
        <v>145</v>
      </c>
      <c r="C77" s="10">
        <v>942.58</v>
      </c>
      <c r="D77" s="10">
        <v>0</v>
      </c>
      <c r="E77" s="10">
        <f t="shared" si="3"/>
        <v>942.58</v>
      </c>
      <c r="F77" s="10">
        <v>46.06</v>
      </c>
      <c r="G77" s="10"/>
      <c r="H77" s="10">
        <f t="shared" si="4"/>
        <v>46.06</v>
      </c>
    </row>
    <row r="78" spans="1:8" x14ac:dyDescent="0.25">
      <c r="A78" s="6" t="s">
        <v>146</v>
      </c>
      <c r="B78" s="6" t="s">
        <v>147</v>
      </c>
      <c r="C78" s="10">
        <v>1550.18</v>
      </c>
      <c r="D78" s="10">
        <v>0</v>
      </c>
      <c r="E78" s="10">
        <f t="shared" si="3"/>
        <v>1550.18</v>
      </c>
      <c r="F78" s="10">
        <v>114.04</v>
      </c>
      <c r="G78" s="10"/>
      <c r="H78" s="10">
        <f t="shared" si="4"/>
        <v>114.04</v>
      </c>
    </row>
    <row r="79" spans="1:8" x14ac:dyDescent="0.25">
      <c r="A79" s="6" t="s">
        <v>148</v>
      </c>
      <c r="B79" s="6" t="s">
        <v>149</v>
      </c>
      <c r="C79" s="10">
        <v>4817.95</v>
      </c>
      <c r="D79" s="10">
        <v>0</v>
      </c>
      <c r="E79" s="10">
        <f t="shared" si="3"/>
        <v>4817.95</v>
      </c>
      <c r="F79" s="10">
        <v>490.36</v>
      </c>
      <c r="G79" s="10"/>
      <c r="H79" s="10">
        <f t="shared" si="4"/>
        <v>490.36</v>
      </c>
    </row>
    <row r="80" spans="1:8" x14ac:dyDescent="0.25">
      <c r="A80" s="6" t="s">
        <v>150</v>
      </c>
      <c r="B80" s="6" t="s">
        <v>151</v>
      </c>
      <c r="C80" s="10">
        <v>231.36</v>
      </c>
      <c r="D80" s="10">
        <v>0</v>
      </c>
      <c r="E80" s="10">
        <f t="shared" si="3"/>
        <v>231.36</v>
      </c>
      <c r="F80" s="10">
        <v>6.45</v>
      </c>
      <c r="G80" s="10"/>
      <c r="H80" s="10">
        <f t="shared" si="4"/>
        <v>6.45</v>
      </c>
    </row>
    <row r="81" spans="1:8" x14ac:dyDescent="0.25">
      <c r="A81" s="6" t="s">
        <v>152</v>
      </c>
      <c r="B81" s="6" t="s">
        <v>153</v>
      </c>
      <c r="C81" s="10">
        <v>412.54</v>
      </c>
      <c r="D81" s="10">
        <v>0</v>
      </c>
      <c r="E81" s="10">
        <f t="shared" si="3"/>
        <v>412.54</v>
      </c>
      <c r="F81" s="10">
        <v>37.64</v>
      </c>
      <c r="G81" s="10"/>
      <c r="H81" s="10">
        <f t="shared" si="4"/>
        <v>37.64</v>
      </c>
    </row>
    <row r="82" spans="1:8" x14ac:dyDescent="0.25">
      <c r="A82" s="6" t="s">
        <v>154</v>
      </c>
      <c r="B82" s="6" t="s">
        <v>155</v>
      </c>
      <c r="C82" s="10">
        <v>591.73</v>
      </c>
      <c r="D82" s="10">
        <v>0</v>
      </c>
      <c r="E82" s="10">
        <f t="shared" si="3"/>
        <v>591.73</v>
      </c>
      <c r="F82" s="10">
        <v>48.27</v>
      </c>
      <c r="G82" s="10"/>
      <c r="H82" s="10">
        <f t="shared" si="4"/>
        <v>48.27</v>
      </c>
    </row>
    <row r="83" spans="1:8" x14ac:dyDescent="0.25">
      <c r="A83" s="6" t="s">
        <v>156</v>
      </c>
      <c r="B83" s="6" t="s">
        <v>157</v>
      </c>
      <c r="C83" s="10">
        <v>406.8</v>
      </c>
      <c r="D83" s="10">
        <v>0</v>
      </c>
      <c r="E83" s="10">
        <f t="shared" si="3"/>
        <v>406.8</v>
      </c>
      <c r="F83" s="10">
        <v>61.84</v>
      </c>
      <c r="G83" s="10"/>
      <c r="H83" s="10">
        <f t="shared" si="4"/>
        <v>61.84</v>
      </c>
    </row>
    <row r="84" spans="1:8" x14ac:dyDescent="0.25">
      <c r="A84" s="6" t="s">
        <v>158</v>
      </c>
      <c r="B84" s="6" t="s">
        <v>159</v>
      </c>
      <c r="C84" s="10">
        <v>286.07</v>
      </c>
      <c r="D84" s="10">
        <v>0</v>
      </c>
      <c r="E84" s="10">
        <f t="shared" si="3"/>
        <v>286.07</v>
      </c>
      <c r="F84" s="10">
        <v>18.41</v>
      </c>
      <c r="G84" s="10"/>
      <c r="H84" s="10">
        <f t="shared" si="4"/>
        <v>18.41</v>
      </c>
    </row>
    <row r="85" spans="1:8" x14ac:dyDescent="0.25">
      <c r="A85" s="6" t="s">
        <v>160</v>
      </c>
      <c r="B85" s="6" t="s">
        <v>161</v>
      </c>
      <c r="C85" s="10">
        <v>4203.67</v>
      </c>
      <c r="D85" s="10">
        <v>0</v>
      </c>
      <c r="E85" s="10">
        <f t="shared" si="3"/>
        <v>4203.67</v>
      </c>
      <c r="F85" s="10">
        <v>1194.8800000000001</v>
      </c>
      <c r="G85" s="10"/>
      <c r="H85" s="10">
        <f t="shared" si="4"/>
        <v>1194.8800000000001</v>
      </c>
    </row>
    <row r="86" spans="1:8" x14ac:dyDescent="0.25">
      <c r="A86" s="6" t="s">
        <v>162</v>
      </c>
      <c r="B86" s="6" t="s">
        <v>163</v>
      </c>
      <c r="C86" s="10">
        <v>324.14999999999998</v>
      </c>
      <c r="D86" s="10">
        <v>0</v>
      </c>
      <c r="E86" s="10">
        <f t="shared" si="3"/>
        <v>324.14999999999998</v>
      </c>
      <c r="F86" s="10">
        <v>22.54</v>
      </c>
      <c r="G86" s="10"/>
      <c r="H86" s="10">
        <f t="shared" si="4"/>
        <v>22.54</v>
      </c>
    </row>
    <row r="87" spans="1:8" x14ac:dyDescent="0.25">
      <c r="A87" s="6" t="s">
        <v>164</v>
      </c>
      <c r="B87" s="6" t="s">
        <v>165</v>
      </c>
      <c r="C87" s="10">
        <v>502.96</v>
      </c>
      <c r="D87" s="10">
        <v>0</v>
      </c>
      <c r="E87" s="10">
        <f t="shared" si="3"/>
        <v>502.96</v>
      </c>
      <c r="F87" s="10">
        <v>26.48</v>
      </c>
      <c r="G87" s="10"/>
      <c r="H87" s="10">
        <f t="shared" si="4"/>
        <v>26.48</v>
      </c>
    </row>
    <row r="88" spans="1:8" x14ac:dyDescent="0.25">
      <c r="A88" s="6" t="s">
        <v>166</v>
      </c>
      <c r="B88" s="6" t="s">
        <v>167</v>
      </c>
      <c r="C88" s="10">
        <v>910.66</v>
      </c>
      <c r="D88" s="10">
        <v>0</v>
      </c>
      <c r="E88" s="10">
        <f t="shared" si="3"/>
        <v>910.66</v>
      </c>
      <c r="F88" s="10">
        <v>58.91</v>
      </c>
      <c r="G88" s="10"/>
      <c r="H88" s="10">
        <f t="shared" si="4"/>
        <v>58.91</v>
      </c>
    </row>
    <row r="89" spans="1:8" x14ac:dyDescent="0.25">
      <c r="A89" s="6" t="s">
        <v>168</v>
      </c>
      <c r="B89" s="6" t="s">
        <v>169</v>
      </c>
      <c r="C89" s="10">
        <v>850.65</v>
      </c>
      <c r="D89" s="10">
        <v>0</v>
      </c>
      <c r="E89" s="10">
        <f t="shared" si="3"/>
        <v>850.65</v>
      </c>
      <c r="F89" s="10">
        <v>161.19</v>
      </c>
      <c r="G89" s="10"/>
      <c r="H89" s="10">
        <f t="shared" si="4"/>
        <v>161.19</v>
      </c>
    </row>
    <row r="90" spans="1:8" x14ac:dyDescent="0.25">
      <c r="A90" s="6" t="s">
        <v>170</v>
      </c>
      <c r="B90" s="6" t="s">
        <v>171</v>
      </c>
      <c r="C90" s="10">
        <v>298.52</v>
      </c>
      <c r="D90" s="10">
        <v>0</v>
      </c>
      <c r="E90" s="10">
        <f t="shared" si="3"/>
        <v>298.52</v>
      </c>
      <c r="F90" s="10">
        <v>58.98</v>
      </c>
      <c r="G90" s="10"/>
      <c r="H90" s="10">
        <f t="shared" si="4"/>
        <v>58.98</v>
      </c>
    </row>
    <row r="91" spans="1:8" x14ac:dyDescent="0.25">
      <c r="A91" s="6" t="s">
        <v>172</v>
      </c>
      <c r="B91" s="6" t="s">
        <v>173</v>
      </c>
      <c r="C91" s="10">
        <v>9673.4</v>
      </c>
      <c r="D91" s="10">
        <v>0</v>
      </c>
      <c r="E91" s="10">
        <f t="shared" si="3"/>
        <v>9673.4</v>
      </c>
      <c r="F91" s="10">
        <v>370.67</v>
      </c>
      <c r="G91" s="10"/>
      <c r="H91" s="10">
        <f t="shared" si="4"/>
        <v>370.67</v>
      </c>
    </row>
    <row r="92" spans="1:8" x14ac:dyDescent="0.25">
      <c r="A92" s="6" t="s">
        <v>174</v>
      </c>
      <c r="B92" s="6" t="s">
        <v>175</v>
      </c>
      <c r="C92" s="10">
        <v>342.2</v>
      </c>
      <c r="D92" s="10">
        <v>0</v>
      </c>
      <c r="E92" s="10">
        <f t="shared" si="3"/>
        <v>342.2</v>
      </c>
      <c r="F92" s="10">
        <v>14.6</v>
      </c>
      <c r="G92" s="10"/>
      <c r="H92" s="10">
        <f t="shared" si="4"/>
        <v>14.6</v>
      </c>
    </row>
    <row r="93" spans="1:8" x14ac:dyDescent="0.25">
      <c r="A93" s="6" t="s">
        <v>176</v>
      </c>
      <c r="B93" s="6" t="s">
        <v>177</v>
      </c>
      <c r="C93" s="10">
        <v>629.84</v>
      </c>
      <c r="D93" s="10">
        <v>0</v>
      </c>
      <c r="E93" s="10">
        <f t="shared" si="3"/>
        <v>629.84</v>
      </c>
      <c r="F93" s="10">
        <v>78.13</v>
      </c>
      <c r="G93" s="10"/>
      <c r="H93" s="10">
        <f t="shared" si="4"/>
        <v>78.13</v>
      </c>
    </row>
    <row r="94" spans="1:8" x14ac:dyDescent="0.25">
      <c r="A94" s="6" t="s">
        <v>178</v>
      </c>
      <c r="B94" s="6" t="s">
        <v>179</v>
      </c>
      <c r="C94" s="10">
        <v>971.23</v>
      </c>
      <c r="D94" s="10">
        <v>0</v>
      </c>
      <c r="E94" s="10">
        <f t="shared" si="3"/>
        <v>971.23</v>
      </c>
      <c r="F94" s="10">
        <v>40.770000000000003</v>
      </c>
      <c r="G94" s="10"/>
      <c r="H94" s="10">
        <f t="shared" si="4"/>
        <v>40.770000000000003</v>
      </c>
    </row>
    <row r="95" spans="1:8" x14ac:dyDescent="0.25">
      <c r="A95" s="6" t="s">
        <v>180</v>
      </c>
      <c r="B95" s="6" t="s">
        <v>181</v>
      </c>
      <c r="C95" s="10">
        <v>338.41</v>
      </c>
      <c r="D95" s="10">
        <v>0</v>
      </c>
      <c r="E95" s="10">
        <f t="shared" si="3"/>
        <v>338.41</v>
      </c>
      <c r="F95" s="10">
        <v>32.659999999999997</v>
      </c>
      <c r="G95" s="10"/>
      <c r="H95" s="10">
        <f t="shared" si="4"/>
        <v>32.659999999999997</v>
      </c>
    </row>
    <row r="96" spans="1:8" x14ac:dyDescent="0.25">
      <c r="A96" s="6" t="s">
        <v>182</v>
      </c>
      <c r="B96" s="6" t="s">
        <v>183</v>
      </c>
      <c r="C96" s="10">
        <v>1081.6199999999999</v>
      </c>
      <c r="D96" s="10">
        <v>0</v>
      </c>
      <c r="E96" s="10">
        <f t="shared" si="3"/>
        <v>1081.6199999999999</v>
      </c>
      <c r="F96" s="10">
        <v>88.22</v>
      </c>
      <c r="G96" s="10"/>
      <c r="H96" s="10">
        <f t="shared" si="4"/>
        <v>88.22</v>
      </c>
    </row>
    <row r="97" spans="1:8" x14ac:dyDescent="0.25">
      <c r="A97" s="6" t="s">
        <v>184</v>
      </c>
      <c r="B97" s="6" t="s">
        <v>185</v>
      </c>
      <c r="C97" s="10">
        <v>356.9</v>
      </c>
      <c r="D97" s="10">
        <v>0</v>
      </c>
      <c r="E97" s="10">
        <f t="shared" si="3"/>
        <v>356.9</v>
      </c>
      <c r="F97" s="10">
        <v>88.85</v>
      </c>
      <c r="G97" s="10"/>
      <c r="H97" s="10">
        <f t="shared" si="4"/>
        <v>88.85</v>
      </c>
    </row>
    <row r="98" spans="1:8" x14ac:dyDescent="0.25">
      <c r="A98" s="6" t="s">
        <v>186</v>
      </c>
      <c r="B98" s="6" t="s">
        <v>187</v>
      </c>
      <c r="C98" s="10">
        <v>306.83999999999997</v>
      </c>
      <c r="D98" s="10">
        <v>0</v>
      </c>
      <c r="E98" s="10">
        <f t="shared" si="3"/>
        <v>306.83999999999997</v>
      </c>
      <c r="F98" s="10">
        <v>25.13</v>
      </c>
      <c r="G98" s="10"/>
      <c r="H98" s="10">
        <f t="shared" si="4"/>
        <v>25.13</v>
      </c>
    </row>
    <row r="99" spans="1:8" x14ac:dyDescent="0.25">
      <c r="A99" s="6" t="s">
        <v>188</v>
      </c>
      <c r="B99" s="6" t="s">
        <v>189</v>
      </c>
      <c r="C99" s="10">
        <v>191.69</v>
      </c>
      <c r="D99" s="10">
        <v>0</v>
      </c>
      <c r="E99" s="10">
        <f t="shared" si="3"/>
        <v>191.69</v>
      </c>
      <c r="F99" s="10">
        <v>7.33</v>
      </c>
      <c r="G99" s="10"/>
      <c r="H99" s="10">
        <f t="shared" si="4"/>
        <v>7.33</v>
      </c>
    </row>
    <row r="100" spans="1:8" x14ac:dyDescent="0.25">
      <c r="A100" s="6" t="s">
        <v>190</v>
      </c>
      <c r="B100" s="6" t="s">
        <v>191</v>
      </c>
      <c r="C100" s="10">
        <v>553.78</v>
      </c>
      <c r="D100" s="10">
        <v>0</v>
      </c>
      <c r="E100" s="10">
        <f t="shared" si="3"/>
        <v>553.78</v>
      </c>
      <c r="F100" s="10">
        <v>26.18</v>
      </c>
      <c r="G100" s="10"/>
      <c r="H100" s="10">
        <f t="shared" si="4"/>
        <v>26.18</v>
      </c>
    </row>
    <row r="101" spans="1:8" x14ac:dyDescent="0.25">
      <c r="A101" s="6" t="s">
        <v>192</v>
      </c>
      <c r="B101" s="6" t="s">
        <v>193</v>
      </c>
      <c r="C101" s="10">
        <v>1502.49</v>
      </c>
      <c r="D101" s="10">
        <v>0</v>
      </c>
      <c r="E101" s="10">
        <f t="shared" si="3"/>
        <v>1502.49</v>
      </c>
      <c r="F101" s="10">
        <v>64.56</v>
      </c>
      <c r="G101" s="10"/>
      <c r="H101" s="10">
        <f t="shared" si="4"/>
        <v>64.56</v>
      </c>
    </row>
    <row r="102" spans="1:8" x14ac:dyDescent="0.25">
      <c r="A102" s="6" t="s">
        <v>194</v>
      </c>
      <c r="B102" s="6" t="s">
        <v>195</v>
      </c>
      <c r="C102" s="10">
        <v>181.97</v>
      </c>
      <c r="D102" s="10">
        <v>0</v>
      </c>
      <c r="E102" s="10">
        <f t="shared" si="3"/>
        <v>181.97</v>
      </c>
      <c r="F102" s="10">
        <v>10.7</v>
      </c>
      <c r="G102" s="10"/>
      <c r="H102" s="10">
        <f t="shared" si="4"/>
        <v>10.7</v>
      </c>
    </row>
    <row r="103" spans="1:8" x14ac:dyDescent="0.25">
      <c r="A103" s="6" t="s">
        <v>196</v>
      </c>
      <c r="B103" s="6" t="s">
        <v>197</v>
      </c>
      <c r="C103" s="10">
        <v>348.56</v>
      </c>
      <c r="D103" s="10">
        <v>0</v>
      </c>
      <c r="E103" s="10">
        <f t="shared" si="3"/>
        <v>348.56</v>
      </c>
      <c r="F103" s="10">
        <v>25.06</v>
      </c>
      <c r="G103" s="10"/>
      <c r="H103" s="10">
        <f t="shared" si="4"/>
        <v>25.06</v>
      </c>
    </row>
    <row r="104" spans="1:8" x14ac:dyDescent="0.25">
      <c r="A104" s="6" t="s">
        <v>198</v>
      </c>
      <c r="B104" s="6" t="s">
        <v>199</v>
      </c>
      <c r="C104" s="10">
        <v>1572.76</v>
      </c>
      <c r="D104" s="10">
        <v>0</v>
      </c>
      <c r="E104" s="10">
        <f t="shared" si="3"/>
        <v>1572.76</v>
      </c>
      <c r="F104" s="10">
        <v>59.9</v>
      </c>
      <c r="G104" s="10"/>
      <c r="H104" s="10">
        <f t="shared" si="4"/>
        <v>59.9</v>
      </c>
    </row>
    <row r="105" spans="1:8" x14ac:dyDescent="0.25">
      <c r="A105" s="6" t="s">
        <v>200</v>
      </c>
      <c r="B105" s="6" t="s">
        <v>201</v>
      </c>
      <c r="C105" s="10">
        <v>215.34</v>
      </c>
      <c r="D105" s="10">
        <v>0</v>
      </c>
      <c r="E105" s="10">
        <f t="shared" si="3"/>
        <v>215.34</v>
      </c>
      <c r="F105" s="10">
        <v>5.39</v>
      </c>
      <c r="G105" s="10"/>
      <c r="H105" s="10">
        <f t="shared" si="4"/>
        <v>5.39</v>
      </c>
    </row>
    <row r="106" spans="1:8" x14ac:dyDescent="0.25">
      <c r="A106" s="6" t="s">
        <v>202</v>
      </c>
      <c r="B106" s="6" t="s">
        <v>203</v>
      </c>
      <c r="C106" s="10">
        <v>258.23</v>
      </c>
      <c r="D106" s="10">
        <v>0</v>
      </c>
      <c r="E106" s="10">
        <f t="shared" si="3"/>
        <v>258.23</v>
      </c>
      <c r="F106" s="10">
        <v>5.56</v>
      </c>
      <c r="G106" s="10"/>
      <c r="H106" s="10">
        <f t="shared" si="4"/>
        <v>5.56</v>
      </c>
    </row>
    <row r="107" spans="1:8" x14ac:dyDescent="0.25">
      <c r="A107" s="6" t="s">
        <v>204</v>
      </c>
      <c r="B107" s="6" t="s">
        <v>205</v>
      </c>
      <c r="C107" s="10">
        <v>260.5</v>
      </c>
      <c r="D107" s="10">
        <v>0</v>
      </c>
      <c r="E107" s="10">
        <f t="shared" si="3"/>
        <v>260.5</v>
      </c>
      <c r="F107" s="10">
        <v>10.58</v>
      </c>
      <c r="G107" s="10"/>
      <c r="H107" s="10">
        <f t="shared" si="4"/>
        <v>10.58</v>
      </c>
    </row>
    <row r="108" spans="1:8" x14ac:dyDescent="0.25">
      <c r="A108" s="6" t="s">
        <v>206</v>
      </c>
      <c r="B108" s="6" t="s">
        <v>207</v>
      </c>
      <c r="C108" s="10">
        <v>789.33</v>
      </c>
      <c r="D108" s="10">
        <v>0</v>
      </c>
      <c r="E108" s="10">
        <f t="shared" si="3"/>
        <v>789.33</v>
      </c>
      <c r="F108" s="10">
        <v>75.37</v>
      </c>
      <c r="G108" s="10"/>
      <c r="H108" s="10">
        <f t="shared" si="4"/>
        <v>75.37</v>
      </c>
    </row>
    <row r="109" spans="1:8" x14ac:dyDescent="0.25">
      <c r="A109" s="6" t="s">
        <v>208</v>
      </c>
      <c r="B109" s="6" t="s">
        <v>209</v>
      </c>
      <c r="C109" s="10">
        <v>1191.67</v>
      </c>
      <c r="D109" s="10">
        <v>0</v>
      </c>
      <c r="E109" s="10">
        <f t="shared" si="3"/>
        <v>1191.67</v>
      </c>
      <c r="F109" s="10">
        <v>85.81</v>
      </c>
      <c r="G109" s="10"/>
      <c r="H109" s="10">
        <f t="shared" si="4"/>
        <v>85.81</v>
      </c>
    </row>
    <row r="110" spans="1:8" x14ac:dyDescent="0.25">
      <c r="A110" s="6" t="s">
        <v>210</v>
      </c>
      <c r="B110" s="6" t="s">
        <v>211</v>
      </c>
      <c r="C110" s="10">
        <v>807.06</v>
      </c>
      <c r="D110" s="10">
        <v>0</v>
      </c>
      <c r="E110" s="10">
        <f t="shared" si="3"/>
        <v>807.06</v>
      </c>
      <c r="F110" s="10">
        <v>38.28</v>
      </c>
      <c r="G110" s="10"/>
      <c r="H110" s="10">
        <f t="shared" si="4"/>
        <v>38.28</v>
      </c>
    </row>
    <row r="111" spans="1:8" x14ac:dyDescent="0.25">
      <c r="A111" s="6" t="s">
        <v>212</v>
      </c>
      <c r="B111" s="6" t="s">
        <v>213</v>
      </c>
      <c r="C111" s="10">
        <v>1589.4</v>
      </c>
      <c r="D111" s="10">
        <v>0</v>
      </c>
      <c r="E111" s="10">
        <f t="shared" si="3"/>
        <v>1589.4</v>
      </c>
      <c r="F111" s="10">
        <v>108.65</v>
      </c>
      <c r="G111" s="10"/>
      <c r="H111" s="10">
        <f t="shared" si="4"/>
        <v>108.65</v>
      </c>
    </row>
    <row r="112" spans="1:8" x14ac:dyDescent="0.25">
      <c r="A112" s="6" t="s">
        <v>214</v>
      </c>
      <c r="B112" s="6" t="s">
        <v>215</v>
      </c>
      <c r="C112" s="10">
        <v>278.88</v>
      </c>
      <c r="D112" s="10">
        <v>0</v>
      </c>
      <c r="E112" s="10">
        <f t="shared" si="3"/>
        <v>278.88</v>
      </c>
      <c r="F112" s="10">
        <v>3.52</v>
      </c>
      <c r="G112" s="10"/>
      <c r="H112" s="10">
        <f t="shared" si="4"/>
        <v>3.52</v>
      </c>
    </row>
    <row r="113" spans="1:8" x14ac:dyDescent="0.25">
      <c r="A113" s="6" t="s">
        <v>216</v>
      </c>
      <c r="B113" s="6" t="s">
        <v>217</v>
      </c>
      <c r="C113" s="10">
        <v>1615.32</v>
      </c>
      <c r="D113" s="10">
        <v>0</v>
      </c>
      <c r="E113" s="10">
        <f t="shared" si="3"/>
        <v>1615.32</v>
      </c>
      <c r="F113" s="10">
        <v>371.92</v>
      </c>
      <c r="G113" s="10"/>
      <c r="H113" s="10">
        <f t="shared" si="4"/>
        <v>371.92</v>
      </c>
    </row>
    <row r="114" spans="1:8" x14ac:dyDescent="0.25">
      <c r="A114" s="6" t="s">
        <v>218</v>
      </c>
      <c r="B114" s="6" t="s">
        <v>219</v>
      </c>
      <c r="C114" s="10">
        <v>989.69</v>
      </c>
      <c r="D114" s="10">
        <v>0</v>
      </c>
      <c r="E114" s="10">
        <f t="shared" si="3"/>
        <v>989.69</v>
      </c>
      <c r="F114" s="10">
        <v>41.55</v>
      </c>
      <c r="G114" s="10"/>
      <c r="H114" s="10">
        <f t="shared" si="4"/>
        <v>41.55</v>
      </c>
    </row>
    <row r="115" spans="1:8" x14ac:dyDescent="0.25">
      <c r="A115" s="6" t="s">
        <v>220</v>
      </c>
      <c r="B115" s="6" t="s">
        <v>221</v>
      </c>
      <c r="C115" s="10">
        <v>163.21</v>
      </c>
      <c r="D115" s="10">
        <v>0</v>
      </c>
      <c r="E115" s="10">
        <f t="shared" si="3"/>
        <v>163.21</v>
      </c>
      <c r="F115" s="10">
        <v>17.43</v>
      </c>
      <c r="G115" s="10"/>
      <c r="H115" s="10">
        <f t="shared" si="4"/>
        <v>17.43</v>
      </c>
    </row>
    <row r="116" spans="1:8" x14ac:dyDescent="0.25">
      <c r="A116" s="6" t="s">
        <v>222</v>
      </c>
      <c r="B116" s="6" t="s">
        <v>223</v>
      </c>
      <c r="C116" s="10">
        <v>737.25</v>
      </c>
      <c r="D116" s="10">
        <v>0</v>
      </c>
      <c r="E116" s="10">
        <f t="shared" si="3"/>
        <v>737.25</v>
      </c>
      <c r="F116" s="10">
        <v>23.6</v>
      </c>
      <c r="G116" s="10"/>
      <c r="H116" s="10">
        <f t="shared" si="4"/>
        <v>23.6</v>
      </c>
    </row>
    <row r="117" spans="1:8" x14ac:dyDescent="0.25">
      <c r="A117" s="6" t="s">
        <v>224</v>
      </c>
      <c r="B117" s="6" t="s">
        <v>225</v>
      </c>
      <c r="C117" s="10">
        <v>1123.3599999999999</v>
      </c>
      <c r="D117" s="10">
        <v>0</v>
      </c>
      <c r="E117" s="10">
        <f t="shared" si="3"/>
        <v>1123.3599999999999</v>
      </c>
      <c r="F117" s="10">
        <v>68.959999999999994</v>
      </c>
      <c r="G117" s="10"/>
      <c r="H117" s="10">
        <f t="shared" si="4"/>
        <v>68.959999999999994</v>
      </c>
    </row>
    <row r="118" spans="1:8" x14ac:dyDescent="0.25">
      <c r="A118" s="6" t="s">
        <v>226</v>
      </c>
      <c r="B118" s="6" t="s">
        <v>227</v>
      </c>
      <c r="C118" s="10">
        <v>539.64</v>
      </c>
      <c r="D118" s="10">
        <v>0</v>
      </c>
      <c r="E118" s="10">
        <f t="shared" si="3"/>
        <v>539.64</v>
      </c>
      <c r="F118" s="10">
        <v>36.450000000000003</v>
      </c>
      <c r="G118" s="10"/>
      <c r="H118" s="10">
        <f t="shared" si="4"/>
        <v>36.450000000000003</v>
      </c>
    </row>
    <row r="119" spans="1:8" x14ac:dyDescent="0.25">
      <c r="A119" s="6" t="s">
        <v>228</v>
      </c>
      <c r="B119" s="6" t="s">
        <v>229</v>
      </c>
      <c r="C119" s="10">
        <v>607.65</v>
      </c>
      <c r="D119" s="10">
        <v>0</v>
      </c>
      <c r="E119" s="10">
        <f t="shared" si="3"/>
        <v>607.65</v>
      </c>
      <c r="F119" s="10">
        <v>44.84</v>
      </c>
      <c r="G119" s="10"/>
      <c r="H119" s="10">
        <f t="shared" si="4"/>
        <v>44.84</v>
      </c>
    </row>
    <row r="120" spans="1:8" x14ac:dyDescent="0.25">
      <c r="A120" s="6" t="s">
        <v>230</v>
      </c>
      <c r="B120" s="6" t="s">
        <v>231</v>
      </c>
      <c r="C120" s="10">
        <v>211.58</v>
      </c>
      <c r="D120" s="10">
        <v>0</v>
      </c>
      <c r="E120" s="10">
        <f t="shared" si="3"/>
        <v>211.58</v>
      </c>
      <c r="F120" s="10">
        <v>9.5399999999999991</v>
      </c>
      <c r="G120" s="10"/>
      <c r="H120" s="10">
        <f t="shared" si="4"/>
        <v>9.5399999999999991</v>
      </c>
    </row>
    <row r="121" spans="1:8" x14ac:dyDescent="0.25">
      <c r="A121" s="6" t="s">
        <v>232</v>
      </c>
      <c r="B121" s="6" t="s">
        <v>233</v>
      </c>
      <c r="C121" s="10">
        <v>559.48</v>
      </c>
      <c r="D121" s="10">
        <v>0</v>
      </c>
      <c r="E121" s="10">
        <f t="shared" si="3"/>
        <v>559.48</v>
      </c>
      <c r="F121" s="10">
        <v>147.04</v>
      </c>
      <c r="G121" s="10"/>
      <c r="H121" s="10">
        <f t="shared" si="4"/>
        <v>147.04</v>
      </c>
    </row>
    <row r="122" spans="1:8" x14ac:dyDescent="0.25">
      <c r="A122" s="6" t="s">
        <v>234</v>
      </c>
      <c r="B122" s="6" t="s">
        <v>235</v>
      </c>
      <c r="C122" s="10">
        <v>1593.66</v>
      </c>
      <c r="D122" s="10">
        <v>0</v>
      </c>
      <c r="E122" s="10">
        <f t="shared" si="3"/>
        <v>1593.66</v>
      </c>
      <c r="F122" s="10">
        <v>58.46</v>
      </c>
      <c r="G122" s="10"/>
      <c r="H122" s="10">
        <f t="shared" si="4"/>
        <v>58.46</v>
      </c>
    </row>
    <row r="123" spans="1:8" x14ac:dyDescent="0.25">
      <c r="A123" s="6" t="s">
        <v>236</v>
      </c>
      <c r="B123" s="6" t="s">
        <v>237</v>
      </c>
      <c r="C123" s="10">
        <v>794.56</v>
      </c>
      <c r="D123" s="10">
        <v>0</v>
      </c>
      <c r="E123" s="10">
        <f t="shared" si="3"/>
        <v>794.56</v>
      </c>
      <c r="F123" s="10">
        <v>31.32</v>
      </c>
      <c r="G123" s="10"/>
      <c r="H123" s="10">
        <f t="shared" si="4"/>
        <v>31.32</v>
      </c>
    </row>
    <row r="124" spans="1:8" x14ac:dyDescent="0.25">
      <c r="A124" s="6" t="s">
        <v>238</v>
      </c>
      <c r="B124" s="6" t="s">
        <v>239</v>
      </c>
      <c r="C124" s="10">
        <v>672.56</v>
      </c>
      <c r="D124" s="10">
        <v>0</v>
      </c>
      <c r="E124" s="10">
        <f t="shared" si="3"/>
        <v>672.56</v>
      </c>
      <c r="F124" s="10">
        <v>33.81</v>
      </c>
      <c r="G124" s="10"/>
      <c r="H124" s="10">
        <f t="shared" si="4"/>
        <v>33.81</v>
      </c>
    </row>
    <row r="125" spans="1:8" x14ac:dyDescent="0.25">
      <c r="A125" s="6" t="s">
        <v>240</v>
      </c>
      <c r="B125" s="6" t="s">
        <v>241</v>
      </c>
      <c r="C125" s="10">
        <v>202.8</v>
      </c>
      <c r="D125" s="10">
        <v>0</v>
      </c>
      <c r="E125" s="10">
        <f t="shared" si="3"/>
        <v>202.8</v>
      </c>
      <c r="F125" s="10">
        <v>10.4</v>
      </c>
      <c r="G125" s="10"/>
      <c r="H125" s="10">
        <f t="shared" si="4"/>
        <v>10.4</v>
      </c>
    </row>
    <row r="126" spans="1:8" x14ac:dyDescent="0.25">
      <c r="A126" s="6" t="s">
        <v>242</v>
      </c>
      <c r="B126" s="6" t="s">
        <v>243</v>
      </c>
      <c r="C126" s="10">
        <v>158.41</v>
      </c>
      <c r="D126" s="10">
        <v>0</v>
      </c>
      <c r="E126" s="10">
        <f t="shared" si="3"/>
        <v>158.41</v>
      </c>
      <c r="F126" s="10">
        <v>6.35</v>
      </c>
      <c r="G126" s="10"/>
      <c r="H126" s="10">
        <f t="shared" si="4"/>
        <v>6.35</v>
      </c>
    </row>
    <row r="127" spans="1:8" x14ac:dyDescent="0.25">
      <c r="A127" s="6" t="s">
        <v>244</v>
      </c>
      <c r="B127" s="6" t="s">
        <v>245</v>
      </c>
      <c r="C127" s="10">
        <v>181.46</v>
      </c>
      <c r="D127" s="10">
        <v>0</v>
      </c>
      <c r="E127" s="10">
        <f t="shared" si="3"/>
        <v>181.46</v>
      </c>
      <c r="F127" s="10">
        <v>8.43</v>
      </c>
      <c r="G127" s="10"/>
      <c r="H127" s="10">
        <f t="shared" si="4"/>
        <v>8.43</v>
      </c>
    </row>
    <row r="128" spans="1:8" x14ac:dyDescent="0.25">
      <c r="A128" s="6" t="s">
        <v>246</v>
      </c>
      <c r="B128" s="6" t="s">
        <v>247</v>
      </c>
      <c r="C128" s="10">
        <v>200.15</v>
      </c>
      <c r="D128" s="10">
        <v>0</v>
      </c>
      <c r="E128" s="10">
        <f t="shared" si="3"/>
        <v>200.15</v>
      </c>
      <c r="F128" s="10">
        <v>9.24</v>
      </c>
      <c r="G128" s="10"/>
      <c r="H128" s="10">
        <f t="shared" si="4"/>
        <v>9.24</v>
      </c>
    </row>
    <row r="129" spans="1:8" x14ac:dyDescent="0.25">
      <c r="A129" s="6" t="s">
        <v>248</v>
      </c>
      <c r="B129" s="6" t="s">
        <v>249</v>
      </c>
      <c r="C129" s="10">
        <v>696.32</v>
      </c>
      <c r="D129" s="10">
        <v>0</v>
      </c>
      <c r="E129" s="10">
        <f t="shared" si="3"/>
        <v>696.32</v>
      </c>
      <c r="F129" s="10">
        <v>40.03</v>
      </c>
      <c r="G129" s="10"/>
      <c r="H129" s="10">
        <f t="shared" si="4"/>
        <v>40.03</v>
      </c>
    </row>
    <row r="130" spans="1:8" x14ac:dyDescent="0.25">
      <c r="A130" s="6" t="s">
        <v>250</v>
      </c>
      <c r="B130" s="6" t="s">
        <v>251</v>
      </c>
      <c r="C130" s="10">
        <v>3593.58</v>
      </c>
      <c r="D130" s="10">
        <v>0</v>
      </c>
      <c r="E130" s="10">
        <f t="shared" si="3"/>
        <v>3593.58</v>
      </c>
      <c r="F130" s="10">
        <v>278.72000000000003</v>
      </c>
      <c r="G130" s="10"/>
      <c r="H130" s="10">
        <f t="shared" si="4"/>
        <v>278.72000000000003</v>
      </c>
    </row>
    <row r="131" spans="1:8" x14ac:dyDescent="0.25">
      <c r="A131" s="6" t="s">
        <v>252</v>
      </c>
      <c r="B131" s="6" t="s">
        <v>253</v>
      </c>
      <c r="C131" s="10">
        <v>2528.4299999999998</v>
      </c>
      <c r="D131" s="10">
        <v>0</v>
      </c>
      <c r="E131" s="10">
        <f t="shared" si="3"/>
        <v>2528.4299999999998</v>
      </c>
      <c r="F131" s="10">
        <v>165.03</v>
      </c>
      <c r="G131" s="10"/>
      <c r="H131" s="10">
        <f t="shared" si="4"/>
        <v>165.03</v>
      </c>
    </row>
    <row r="132" spans="1:8" x14ac:dyDescent="0.25">
      <c r="A132" s="6" t="s">
        <v>254</v>
      </c>
      <c r="B132" s="6" t="s">
        <v>255</v>
      </c>
      <c r="C132" s="10">
        <v>1821.85</v>
      </c>
      <c r="D132" s="10">
        <v>0</v>
      </c>
      <c r="E132" s="10">
        <f t="shared" si="3"/>
        <v>1821.85</v>
      </c>
      <c r="F132" s="10">
        <v>76.36</v>
      </c>
      <c r="G132" s="10"/>
      <c r="H132" s="10">
        <f t="shared" si="4"/>
        <v>76.36</v>
      </c>
    </row>
    <row r="133" spans="1:8" x14ac:dyDescent="0.25">
      <c r="A133" s="6" t="s">
        <v>256</v>
      </c>
      <c r="B133" s="6" t="s">
        <v>257</v>
      </c>
      <c r="C133" s="10">
        <v>686.11</v>
      </c>
      <c r="D133" s="10">
        <v>0</v>
      </c>
      <c r="E133" s="10">
        <f t="shared" si="3"/>
        <v>686.11</v>
      </c>
      <c r="F133" s="10">
        <v>17.72</v>
      </c>
      <c r="G133" s="10"/>
      <c r="H133" s="10">
        <f t="shared" si="4"/>
        <v>17.72</v>
      </c>
    </row>
    <row r="134" spans="1:8" x14ac:dyDescent="0.25">
      <c r="A134" s="6" t="s">
        <v>258</v>
      </c>
      <c r="B134" s="6" t="s">
        <v>259</v>
      </c>
      <c r="C134" s="10">
        <v>337.97</v>
      </c>
      <c r="D134" s="10">
        <v>0</v>
      </c>
      <c r="E134" s="10">
        <f t="shared" si="3"/>
        <v>337.97</v>
      </c>
      <c r="F134" s="10">
        <v>18.989999999999998</v>
      </c>
      <c r="G134" s="10"/>
      <c r="H134" s="10">
        <f t="shared" si="4"/>
        <v>18.989999999999998</v>
      </c>
    </row>
    <row r="135" spans="1:8" x14ac:dyDescent="0.25">
      <c r="A135" s="6" t="s">
        <v>260</v>
      </c>
      <c r="B135" s="6" t="s">
        <v>261</v>
      </c>
      <c r="C135" s="10">
        <v>103.98</v>
      </c>
      <c r="D135" s="10">
        <v>0</v>
      </c>
      <c r="E135" s="10">
        <f t="shared" si="3"/>
        <v>103.98</v>
      </c>
      <c r="F135" s="10">
        <v>5.04</v>
      </c>
      <c r="G135" s="10"/>
      <c r="H135" s="10">
        <f t="shared" si="4"/>
        <v>5.04</v>
      </c>
    </row>
    <row r="136" spans="1:8" x14ac:dyDescent="0.25">
      <c r="A136" s="6" t="s">
        <v>262</v>
      </c>
      <c r="B136" s="6" t="s">
        <v>263</v>
      </c>
      <c r="C136" s="10">
        <v>1363.49</v>
      </c>
      <c r="D136" s="10">
        <v>0</v>
      </c>
      <c r="E136" s="10">
        <f t="shared" ref="E136:E199" si="5">C136-D136</f>
        <v>1363.49</v>
      </c>
      <c r="F136" s="10">
        <v>73.3</v>
      </c>
      <c r="G136" s="10"/>
      <c r="H136" s="10">
        <f t="shared" ref="H136:H199" si="6">F136</f>
        <v>73.3</v>
      </c>
    </row>
    <row r="137" spans="1:8" x14ac:dyDescent="0.25">
      <c r="A137" s="6" t="s">
        <v>264</v>
      </c>
      <c r="B137" s="6" t="s">
        <v>265</v>
      </c>
      <c r="C137" s="10">
        <v>1993.74</v>
      </c>
      <c r="D137" s="10">
        <v>0</v>
      </c>
      <c r="E137" s="10">
        <f t="shared" si="5"/>
        <v>1993.74</v>
      </c>
      <c r="F137" s="10">
        <v>161.47999999999999</v>
      </c>
      <c r="G137" s="10"/>
      <c r="H137" s="10">
        <f t="shared" si="6"/>
        <v>161.47999999999999</v>
      </c>
    </row>
    <row r="138" spans="1:8" x14ac:dyDescent="0.25">
      <c r="A138" s="6" t="s">
        <v>266</v>
      </c>
      <c r="B138" s="6" t="s">
        <v>267</v>
      </c>
      <c r="C138" s="10">
        <v>287.41000000000003</v>
      </c>
      <c r="D138" s="10">
        <v>0</v>
      </c>
      <c r="E138" s="10">
        <f t="shared" si="5"/>
        <v>287.41000000000003</v>
      </c>
      <c r="F138" s="10">
        <v>19.53</v>
      </c>
      <c r="G138" s="10"/>
      <c r="H138" s="10">
        <f t="shared" si="6"/>
        <v>19.53</v>
      </c>
    </row>
    <row r="139" spans="1:8" x14ac:dyDescent="0.25">
      <c r="A139" s="6" t="s">
        <v>268</v>
      </c>
      <c r="B139" s="6" t="s">
        <v>269</v>
      </c>
      <c r="C139" s="10">
        <v>1841.92</v>
      </c>
      <c r="D139" s="10">
        <v>0</v>
      </c>
      <c r="E139" s="10">
        <f t="shared" si="5"/>
        <v>1841.92</v>
      </c>
      <c r="F139" s="10">
        <v>55.67</v>
      </c>
      <c r="G139" s="10"/>
      <c r="H139" s="10">
        <f t="shared" si="6"/>
        <v>55.67</v>
      </c>
    </row>
    <row r="140" spans="1:8" x14ac:dyDescent="0.25">
      <c r="A140" s="6" t="s">
        <v>270</v>
      </c>
      <c r="B140" s="6" t="s">
        <v>271</v>
      </c>
      <c r="C140" s="10">
        <v>8226.7199999999993</v>
      </c>
      <c r="D140" s="10">
        <v>0</v>
      </c>
      <c r="E140" s="10">
        <f t="shared" si="5"/>
        <v>8226.7199999999993</v>
      </c>
      <c r="F140" s="10">
        <v>403.3</v>
      </c>
      <c r="G140" s="10"/>
      <c r="H140" s="10">
        <f t="shared" si="6"/>
        <v>403.3</v>
      </c>
    </row>
    <row r="141" spans="1:8" x14ac:dyDescent="0.25">
      <c r="A141" s="6" t="s">
        <v>272</v>
      </c>
      <c r="B141" s="6" t="s">
        <v>273</v>
      </c>
      <c r="C141" s="10">
        <v>1462.05</v>
      </c>
      <c r="D141" s="10">
        <v>0</v>
      </c>
      <c r="E141" s="10">
        <f t="shared" si="5"/>
        <v>1462.05</v>
      </c>
      <c r="F141" s="10">
        <v>116.48</v>
      </c>
      <c r="G141" s="10"/>
      <c r="H141" s="10">
        <f t="shared" si="6"/>
        <v>116.48</v>
      </c>
    </row>
    <row r="142" spans="1:8" x14ac:dyDescent="0.25">
      <c r="A142" s="6" t="s">
        <v>274</v>
      </c>
      <c r="B142" s="6" t="s">
        <v>275</v>
      </c>
      <c r="C142" s="10">
        <v>3323.62</v>
      </c>
      <c r="D142" s="10">
        <v>0</v>
      </c>
      <c r="E142" s="10">
        <f t="shared" si="5"/>
        <v>3323.62</v>
      </c>
      <c r="F142" s="10">
        <v>172.51</v>
      </c>
      <c r="G142" s="10"/>
      <c r="H142" s="10">
        <f t="shared" si="6"/>
        <v>172.51</v>
      </c>
    </row>
    <row r="143" spans="1:8" x14ac:dyDescent="0.25">
      <c r="A143" s="6" t="s">
        <v>276</v>
      </c>
      <c r="B143" s="6" t="s">
        <v>277</v>
      </c>
      <c r="C143" s="10">
        <v>1314.75</v>
      </c>
      <c r="D143" s="10">
        <v>0</v>
      </c>
      <c r="E143" s="10">
        <f t="shared" si="5"/>
        <v>1314.75</v>
      </c>
      <c r="F143" s="10">
        <v>48.82</v>
      </c>
      <c r="G143" s="10"/>
      <c r="H143" s="10">
        <f t="shared" si="6"/>
        <v>48.82</v>
      </c>
    </row>
    <row r="144" spans="1:8" x14ac:dyDescent="0.25">
      <c r="A144" s="6" t="s">
        <v>278</v>
      </c>
      <c r="B144" s="6" t="s">
        <v>279</v>
      </c>
      <c r="C144" s="10">
        <v>185.77</v>
      </c>
      <c r="D144" s="10">
        <v>0</v>
      </c>
      <c r="E144" s="10">
        <f t="shared" si="5"/>
        <v>185.77</v>
      </c>
      <c r="F144" s="10">
        <v>6.38</v>
      </c>
      <c r="G144" s="10"/>
      <c r="H144" s="10">
        <f t="shared" si="6"/>
        <v>6.38</v>
      </c>
    </row>
    <row r="145" spans="1:8" x14ac:dyDescent="0.25">
      <c r="A145" s="6" t="s">
        <v>280</v>
      </c>
      <c r="B145" s="6" t="s">
        <v>281</v>
      </c>
      <c r="C145" s="10">
        <v>775.93</v>
      </c>
      <c r="D145" s="10">
        <v>0</v>
      </c>
      <c r="E145" s="10">
        <f t="shared" si="5"/>
        <v>775.93</v>
      </c>
      <c r="F145" s="10">
        <v>31.06</v>
      </c>
      <c r="G145" s="10"/>
      <c r="H145" s="10">
        <f t="shared" si="6"/>
        <v>31.06</v>
      </c>
    </row>
    <row r="146" spans="1:8" x14ac:dyDescent="0.25">
      <c r="A146" s="6" t="s">
        <v>282</v>
      </c>
      <c r="B146" s="6" t="s">
        <v>283</v>
      </c>
      <c r="C146" s="10">
        <v>150.01</v>
      </c>
      <c r="D146" s="10">
        <v>0</v>
      </c>
      <c r="E146" s="10">
        <f t="shared" si="5"/>
        <v>150.01</v>
      </c>
      <c r="F146" s="10">
        <v>11.49</v>
      </c>
      <c r="G146" s="10"/>
      <c r="H146" s="10">
        <f t="shared" si="6"/>
        <v>11.49</v>
      </c>
    </row>
    <row r="147" spans="1:8" x14ac:dyDescent="0.25">
      <c r="A147" s="6" t="s">
        <v>284</v>
      </c>
      <c r="B147" s="6" t="s">
        <v>285</v>
      </c>
      <c r="C147" s="10">
        <v>1592.84</v>
      </c>
      <c r="D147" s="10">
        <v>0</v>
      </c>
      <c r="E147" s="10">
        <f t="shared" si="5"/>
        <v>1592.84</v>
      </c>
      <c r="F147" s="10">
        <v>123.26</v>
      </c>
      <c r="G147" s="10"/>
      <c r="H147" s="10">
        <f t="shared" si="6"/>
        <v>123.26</v>
      </c>
    </row>
    <row r="148" spans="1:8" x14ac:dyDescent="0.25">
      <c r="A148" s="6" t="s">
        <v>286</v>
      </c>
      <c r="B148" s="6" t="s">
        <v>287</v>
      </c>
      <c r="C148" s="10">
        <v>345.3</v>
      </c>
      <c r="D148" s="10">
        <v>0</v>
      </c>
      <c r="E148" s="10">
        <f t="shared" si="5"/>
        <v>345.3</v>
      </c>
      <c r="F148" s="10">
        <v>11.92</v>
      </c>
      <c r="G148" s="10"/>
      <c r="H148" s="10">
        <f t="shared" si="6"/>
        <v>11.92</v>
      </c>
    </row>
    <row r="149" spans="1:8" x14ac:dyDescent="0.25">
      <c r="A149" s="6" t="s">
        <v>288</v>
      </c>
      <c r="B149" s="6" t="s">
        <v>289</v>
      </c>
      <c r="C149" s="10">
        <v>1455.07</v>
      </c>
      <c r="D149" s="10">
        <v>0</v>
      </c>
      <c r="E149" s="10">
        <f t="shared" si="5"/>
        <v>1455.07</v>
      </c>
      <c r="F149" s="10">
        <v>133.88</v>
      </c>
      <c r="G149" s="10"/>
      <c r="H149" s="10">
        <f t="shared" si="6"/>
        <v>133.88</v>
      </c>
    </row>
    <row r="150" spans="1:8" x14ac:dyDescent="0.25">
      <c r="A150" s="6" t="s">
        <v>290</v>
      </c>
      <c r="B150" s="6" t="s">
        <v>291</v>
      </c>
      <c r="C150" s="10">
        <v>387.41</v>
      </c>
      <c r="D150" s="10">
        <v>0</v>
      </c>
      <c r="E150" s="10">
        <f t="shared" si="5"/>
        <v>387.41</v>
      </c>
      <c r="F150" s="10">
        <v>15.21</v>
      </c>
      <c r="G150" s="10"/>
      <c r="H150" s="10">
        <f t="shared" si="6"/>
        <v>15.21</v>
      </c>
    </row>
    <row r="151" spans="1:8" x14ac:dyDescent="0.25">
      <c r="A151" s="6" t="s">
        <v>292</v>
      </c>
      <c r="B151" s="6" t="s">
        <v>293</v>
      </c>
      <c r="C151" s="10">
        <v>492.56</v>
      </c>
      <c r="D151" s="10">
        <v>0</v>
      </c>
      <c r="E151" s="10">
        <f t="shared" si="5"/>
        <v>492.56</v>
      </c>
      <c r="F151" s="10">
        <v>73.8</v>
      </c>
      <c r="G151" s="10"/>
      <c r="H151" s="10">
        <f t="shared" si="6"/>
        <v>73.8</v>
      </c>
    </row>
    <row r="152" spans="1:8" x14ac:dyDescent="0.25">
      <c r="A152" s="6" t="s">
        <v>294</v>
      </c>
      <c r="B152" s="6" t="s">
        <v>295</v>
      </c>
      <c r="C152" s="10">
        <v>888.41</v>
      </c>
      <c r="D152" s="10">
        <v>0</v>
      </c>
      <c r="E152" s="10">
        <f t="shared" si="5"/>
        <v>888.41</v>
      </c>
      <c r="F152" s="10">
        <v>39.67</v>
      </c>
      <c r="G152" s="10"/>
      <c r="H152" s="10">
        <f t="shared" si="6"/>
        <v>39.67</v>
      </c>
    </row>
    <row r="153" spans="1:8" x14ac:dyDescent="0.25">
      <c r="A153" s="6" t="s">
        <v>296</v>
      </c>
      <c r="B153" s="6" t="s">
        <v>297</v>
      </c>
      <c r="C153" s="10">
        <v>276.83999999999997</v>
      </c>
      <c r="D153" s="10">
        <v>0</v>
      </c>
      <c r="E153" s="10">
        <f t="shared" si="5"/>
        <v>276.83999999999997</v>
      </c>
      <c r="F153" s="10">
        <v>5.32</v>
      </c>
      <c r="G153" s="10"/>
      <c r="H153" s="10">
        <f t="shared" si="6"/>
        <v>5.32</v>
      </c>
    </row>
    <row r="154" spans="1:8" x14ac:dyDescent="0.25">
      <c r="A154" s="6" t="s">
        <v>298</v>
      </c>
      <c r="B154" s="6" t="s">
        <v>299</v>
      </c>
      <c r="C154" s="10">
        <v>618.77</v>
      </c>
      <c r="D154" s="10">
        <v>0</v>
      </c>
      <c r="E154" s="10">
        <f t="shared" si="5"/>
        <v>618.77</v>
      </c>
      <c r="F154" s="10">
        <v>30.88</v>
      </c>
      <c r="G154" s="10"/>
      <c r="H154" s="10">
        <f t="shared" si="6"/>
        <v>30.88</v>
      </c>
    </row>
    <row r="155" spans="1:8" x14ac:dyDescent="0.25">
      <c r="A155" s="6" t="s">
        <v>300</v>
      </c>
      <c r="B155" s="6" t="s">
        <v>301</v>
      </c>
      <c r="C155" s="10">
        <v>421.75</v>
      </c>
      <c r="D155" s="10">
        <v>0</v>
      </c>
      <c r="E155" s="10">
        <f t="shared" si="5"/>
        <v>421.75</v>
      </c>
      <c r="F155" s="10">
        <v>28.57</v>
      </c>
      <c r="G155" s="10"/>
      <c r="H155" s="10">
        <f t="shared" si="6"/>
        <v>28.57</v>
      </c>
    </row>
    <row r="156" spans="1:8" x14ac:dyDescent="0.25">
      <c r="A156" s="6" t="s">
        <v>302</v>
      </c>
      <c r="B156" s="6" t="s">
        <v>303</v>
      </c>
      <c r="C156" s="10">
        <v>1208.0899999999999</v>
      </c>
      <c r="D156" s="10">
        <v>0</v>
      </c>
      <c r="E156" s="10">
        <f t="shared" si="5"/>
        <v>1208.0899999999999</v>
      </c>
      <c r="F156" s="10">
        <v>196.08</v>
      </c>
      <c r="G156" s="10"/>
      <c r="H156" s="10">
        <f t="shared" si="6"/>
        <v>196.08</v>
      </c>
    </row>
    <row r="157" spans="1:8" x14ac:dyDescent="0.25">
      <c r="A157" s="6" t="s">
        <v>304</v>
      </c>
      <c r="B157" s="6" t="s">
        <v>305</v>
      </c>
      <c r="C157" s="10">
        <v>138.36000000000001</v>
      </c>
      <c r="D157" s="10">
        <v>0</v>
      </c>
      <c r="E157" s="10">
        <f t="shared" si="5"/>
        <v>138.36000000000001</v>
      </c>
      <c r="F157" s="10">
        <v>4.42</v>
      </c>
      <c r="G157" s="10"/>
      <c r="H157" s="10">
        <f t="shared" si="6"/>
        <v>4.42</v>
      </c>
    </row>
    <row r="158" spans="1:8" x14ac:dyDescent="0.25">
      <c r="A158" s="6" t="s">
        <v>306</v>
      </c>
      <c r="B158" s="6" t="s">
        <v>307</v>
      </c>
      <c r="C158" s="10">
        <v>632.95000000000005</v>
      </c>
      <c r="D158" s="10">
        <v>0</v>
      </c>
      <c r="E158" s="10">
        <f t="shared" si="5"/>
        <v>632.95000000000005</v>
      </c>
      <c r="F158" s="10">
        <v>34.979999999999997</v>
      </c>
      <c r="G158" s="10"/>
      <c r="H158" s="10">
        <f t="shared" si="6"/>
        <v>34.979999999999997</v>
      </c>
    </row>
    <row r="159" spans="1:8" x14ac:dyDescent="0.25">
      <c r="A159" s="6" t="s">
        <v>308</v>
      </c>
      <c r="B159" s="6" t="s">
        <v>309</v>
      </c>
      <c r="C159" s="10">
        <v>1099.7</v>
      </c>
      <c r="D159" s="10">
        <v>0</v>
      </c>
      <c r="E159" s="10">
        <f t="shared" si="5"/>
        <v>1099.7</v>
      </c>
      <c r="F159" s="10">
        <v>69.48</v>
      </c>
      <c r="G159" s="10"/>
      <c r="H159" s="10">
        <f t="shared" si="6"/>
        <v>69.48</v>
      </c>
    </row>
    <row r="160" spans="1:8" x14ac:dyDescent="0.25">
      <c r="A160" s="6" t="s">
        <v>310</v>
      </c>
      <c r="B160" s="6" t="s">
        <v>311</v>
      </c>
      <c r="C160" s="10">
        <v>692.18</v>
      </c>
      <c r="D160" s="10">
        <v>0</v>
      </c>
      <c r="E160" s="10">
        <f t="shared" si="5"/>
        <v>692.18</v>
      </c>
      <c r="F160" s="10">
        <v>32.96</v>
      </c>
      <c r="G160" s="10"/>
      <c r="H160" s="10">
        <f t="shared" si="6"/>
        <v>32.96</v>
      </c>
    </row>
    <row r="161" spans="1:8" x14ac:dyDescent="0.25">
      <c r="A161" s="6" t="s">
        <v>312</v>
      </c>
      <c r="B161" s="6" t="s">
        <v>313</v>
      </c>
      <c r="C161" s="10">
        <v>337.93</v>
      </c>
      <c r="D161" s="10">
        <v>0</v>
      </c>
      <c r="E161" s="10">
        <f t="shared" si="5"/>
        <v>337.93</v>
      </c>
      <c r="F161" s="10">
        <v>15</v>
      </c>
      <c r="G161" s="10"/>
      <c r="H161" s="10">
        <f t="shared" si="6"/>
        <v>15</v>
      </c>
    </row>
    <row r="162" spans="1:8" x14ac:dyDescent="0.25">
      <c r="A162" s="6" t="s">
        <v>314</v>
      </c>
      <c r="B162" s="6" t="s">
        <v>315</v>
      </c>
      <c r="C162" s="10">
        <v>596.59</v>
      </c>
      <c r="D162" s="10">
        <v>0</v>
      </c>
      <c r="E162" s="10">
        <f t="shared" si="5"/>
        <v>596.59</v>
      </c>
      <c r="F162" s="10">
        <v>52.03</v>
      </c>
      <c r="G162" s="10"/>
      <c r="H162" s="10">
        <f t="shared" si="6"/>
        <v>52.03</v>
      </c>
    </row>
    <row r="163" spans="1:8" x14ac:dyDescent="0.25">
      <c r="A163" s="6" t="s">
        <v>316</v>
      </c>
      <c r="B163" s="6" t="s">
        <v>317</v>
      </c>
      <c r="C163" s="10">
        <v>612.86</v>
      </c>
      <c r="D163" s="10">
        <v>0</v>
      </c>
      <c r="E163" s="10">
        <f t="shared" si="5"/>
        <v>612.86</v>
      </c>
      <c r="F163" s="10">
        <v>238.12</v>
      </c>
      <c r="G163" s="10"/>
      <c r="H163" s="10">
        <f t="shared" si="6"/>
        <v>238.12</v>
      </c>
    </row>
    <row r="164" spans="1:8" x14ac:dyDescent="0.25">
      <c r="A164" s="6" t="s">
        <v>318</v>
      </c>
      <c r="B164" s="6" t="s">
        <v>319</v>
      </c>
      <c r="C164" s="10">
        <v>682.54</v>
      </c>
      <c r="D164" s="10">
        <v>0</v>
      </c>
      <c r="E164" s="10">
        <f t="shared" si="5"/>
        <v>682.54</v>
      </c>
      <c r="F164" s="10">
        <v>31.6</v>
      </c>
      <c r="G164" s="10"/>
      <c r="H164" s="10">
        <f t="shared" si="6"/>
        <v>31.6</v>
      </c>
    </row>
    <row r="165" spans="1:8" x14ac:dyDescent="0.25">
      <c r="A165" s="6" t="s">
        <v>320</v>
      </c>
      <c r="B165" s="6" t="s">
        <v>321</v>
      </c>
      <c r="C165" s="10">
        <v>1644.46</v>
      </c>
      <c r="D165" s="10">
        <v>0</v>
      </c>
      <c r="E165" s="10">
        <f t="shared" si="5"/>
        <v>1644.46</v>
      </c>
      <c r="F165" s="10">
        <v>78.349999999999994</v>
      </c>
      <c r="G165" s="10"/>
      <c r="H165" s="10">
        <f t="shared" si="6"/>
        <v>78.349999999999994</v>
      </c>
    </row>
    <row r="166" spans="1:8" x14ac:dyDescent="0.25">
      <c r="A166" s="6" t="s">
        <v>322</v>
      </c>
      <c r="B166" s="6" t="s">
        <v>323</v>
      </c>
      <c r="C166" s="10">
        <v>345.62</v>
      </c>
      <c r="D166" s="10">
        <v>0</v>
      </c>
      <c r="E166" s="10">
        <f t="shared" si="5"/>
        <v>345.62</v>
      </c>
      <c r="F166" s="10">
        <v>20.22</v>
      </c>
      <c r="G166" s="10"/>
      <c r="H166" s="10">
        <f t="shared" si="6"/>
        <v>20.22</v>
      </c>
    </row>
    <row r="167" spans="1:8" x14ac:dyDescent="0.25">
      <c r="A167" s="6" t="s">
        <v>324</v>
      </c>
      <c r="B167" s="6" t="s">
        <v>325</v>
      </c>
      <c r="C167" s="10">
        <v>704.8</v>
      </c>
      <c r="D167" s="10">
        <v>0</v>
      </c>
      <c r="E167" s="10">
        <f t="shared" si="5"/>
        <v>704.8</v>
      </c>
      <c r="F167" s="10">
        <v>38.630000000000003</v>
      </c>
      <c r="G167" s="10"/>
      <c r="H167" s="10">
        <f t="shared" si="6"/>
        <v>38.630000000000003</v>
      </c>
    </row>
    <row r="168" spans="1:8" x14ac:dyDescent="0.25">
      <c r="A168" s="6" t="s">
        <v>326</v>
      </c>
      <c r="B168" s="6" t="s">
        <v>327</v>
      </c>
      <c r="C168" s="10">
        <v>598.59</v>
      </c>
      <c r="D168" s="10">
        <v>0</v>
      </c>
      <c r="E168" s="10">
        <f t="shared" si="5"/>
        <v>598.59</v>
      </c>
      <c r="F168" s="10">
        <v>28.95</v>
      </c>
      <c r="G168" s="10"/>
      <c r="H168" s="10">
        <f t="shared" si="6"/>
        <v>28.95</v>
      </c>
    </row>
    <row r="169" spans="1:8" x14ac:dyDescent="0.25">
      <c r="A169" s="6" t="s">
        <v>328</v>
      </c>
      <c r="B169" s="6" t="s">
        <v>329</v>
      </c>
      <c r="C169" s="10">
        <v>539.9</v>
      </c>
      <c r="D169" s="10">
        <v>0</v>
      </c>
      <c r="E169" s="10">
        <f t="shared" si="5"/>
        <v>539.9</v>
      </c>
      <c r="F169" s="10">
        <v>22.32</v>
      </c>
      <c r="G169" s="10"/>
      <c r="H169" s="10">
        <f t="shared" si="6"/>
        <v>22.32</v>
      </c>
    </row>
    <row r="170" spans="1:8" x14ac:dyDescent="0.25">
      <c r="A170" s="6" t="s">
        <v>330</v>
      </c>
      <c r="B170" s="6" t="s">
        <v>331</v>
      </c>
      <c r="C170" s="10">
        <v>683.84</v>
      </c>
      <c r="D170" s="10">
        <v>0</v>
      </c>
      <c r="E170" s="10">
        <f t="shared" si="5"/>
        <v>683.84</v>
      </c>
      <c r="F170" s="10">
        <v>40.770000000000003</v>
      </c>
      <c r="G170" s="10"/>
      <c r="H170" s="10">
        <f t="shared" si="6"/>
        <v>40.770000000000003</v>
      </c>
    </row>
    <row r="171" spans="1:8" x14ac:dyDescent="0.25">
      <c r="A171" s="6" t="s">
        <v>332</v>
      </c>
      <c r="B171" s="6" t="s">
        <v>333</v>
      </c>
      <c r="C171" s="10">
        <v>383.69</v>
      </c>
      <c r="D171" s="10">
        <v>0</v>
      </c>
      <c r="E171" s="10">
        <f t="shared" si="5"/>
        <v>383.69</v>
      </c>
      <c r="F171" s="10">
        <v>23.05</v>
      </c>
      <c r="G171" s="10"/>
      <c r="H171" s="10">
        <f t="shared" si="6"/>
        <v>23.05</v>
      </c>
    </row>
    <row r="172" spans="1:8" x14ac:dyDescent="0.25">
      <c r="A172" s="6" t="s">
        <v>334</v>
      </c>
      <c r="B172" s="6" t="s">
        <v>335</v>
      </c>
      <c r="C172" s="10">
        <v>2175.37</v>
      </c>
      <c r="D172" s="10">
        <v>0</v>
      </c>
      <c r="E172" s="10">
        <f t="shared" si="5"/>
        <v>2175.37</v>
      </c>
      <c r="F172" s="10">
        <v>160.05000000000001</v>
      </c>
      <c r="G172" s="10"/>
      <c r="H172" s="10">
        <f t="shared" si="6"/>
        <v>160.05000000000001</v>
      </c>
    </row>
    <row r="173" spans="1:8" x14ac:dyDescent="0.25">
      <c r="A173" s="6" t="s">
        <v>336</v>
      </c>
      <c r="B173" s="6" t="s">
        <v>337</v>
      </c>
      <c r="C173" s="10">
        <v>627.24</v>
      </c>
      <c r="D173" s="10">
        <v>0</v>
      </c>
      <c r="E173" s="10">
        <f t="shared" si="5"/>
        <v>627.24</v>
      </c>
      <c r="F173" s="10">
        <v>30.41</v>
      </c>
      <c r="G173" s="10"/>
      <c r="H173" s="10">
        <f t="shared" si="6"/>
        <v>30.41</v>
      </c>
    </row>
    <row r="174" spans="1:8" x14ac:dyDescent="0.25">
      <c r="A174" s="6" t="s">
        <v>338</v>
      </c>
      <c r="B174" s="6" t="s">
        <v>339</v>
      </c>
      <c r="C174" s="10">
        <v>252.79</v>
      </c>
      <c r="D174" s="10">
        <v>0</v>
      </c>
      <c r="E174" s="10">
        <f t="shared" si="5"/>
        <v>252.79</v>
      </c>
      <c r="F174" s="10">
        <v>13.27</v>
      </c>
      <c r="G174" s="10"/>
      <c r="H174" s="10">
        <f t="shared" si="6"/>
        <v>13.27</v>
      </c>
    </row>
    <row r="175" spans="1:8" x14ac:dyDescent="0.25">
      <c r="A175" s="6" t="s">
        <v>340</v>
      </c>
      <c r="B175" s="6" t="s">
        <v>341</v>
      </c>
      <c r="C175" s="10">
        <v>1144.3399999999999</v>
      </c>
      <c r="D175" s="10"/>
      <c r="E175" s="10">
        <f t="shared" si="5"/>
        <v>1144.3399999999999</v>
      </c>
      <c r="F175" s="10">
        <v>60.16</v>
      </c>
      <c r="G175" s="10"/>
      <c r="H175" s="10">
        <f t="shared" si="6"/>
        <v>60.16</v>
      </c>
    </row>
    <row r="176" spans="1:8" x14ac:dyDescent="0.25">
      <c r="A176" s="6" t="s">
        <v>342</v>
      </c>
      <c r="B176" s="6" t="s">
        <v>343</v>
      </c>
      <c r="C176" s="10">
        <v>1384.1</v>
      </c>
      <c r="D176" s="10"/>
      <c r="E176" s="10">
        <f t="shared" si="5"/>
        <v>1384.1</v>
      </c>
      <c r="F176" s="10">
        <v>52.36</v>
      </c>
      <c r="G176" s="10"/>
      <c r="H176" s="10">
        <f t="shared" si="6"/>
        <v>52.36</v>
      </c>
    </row>
    <row r="177" spans="1:8" x14ac:dyDescent="0.25">
      <c r="A177" s="6" t="s">
        <v>344</v>
      </c>
      <c r="B177" s="6" t="s">
        <v>345</v>
      </c>
      <c r="C177" s="10">
        <v>9341.49</v>
      </c>
      <c r="D177" s="10"/>
      <c r="E177" s="10">
        <f t="shared" si="5"/>
        <v>9341.49</v>
      </c>
      <c r="F177" s="10">
        <v>256.16000000000003</v>
      </c>
      <c r="G177" s="10"/>
      <c r="H177" s="10">
        <f t="shared" si="6"/>
        <v>256.16000000000003</v>
      </c>
    </row>
    <row r="178" spans="1:8" x14ac:dyDescent="0.25">
      <c r="A178" s="6" t="s">
        <v>346</v>
      </c>
      <c r="B178" s="6" t="s">
        <v>347</v>
      </c>
      <c r="C178" s="10">
        <v>144.36000000000001</v>
      </c>
      <c r="D178" s="10"/>
      <c r="E178" s="10">
        <f t="shared" si="5"/>
        <v>144.36000000000001</v>
      </c>
      <c r="F178" s="10">
        <v>5.77</v>
      </c>
      <c r="G178" s="10"/>
      <c r="H178" s="10">
        <f t="shared" si="6"/>
        <v>5.77</v>
      </c>
    </row>
    <row r="179" spans="1:8" x14ac:dyDescent="0.25">
      <c r="A179" s="6" t="s">
        <v>348</v>
      </c>
      <c r="B179" s="6" t="s">
        <v>349</v>
      </c>
      <c r="C179" s="10">
        <v>242.86</v>
      </c>
      <c r="D179" s="10"/>
      <c r="E179" s="10">
        <f t="shared" si="5"/>
        <v>242.86</v>
      </c>
      <c r="F179" s="10">
        <v>20.62</v>
      </c>
      <c r="G179" s="10"/>
      <c r="H179" s="10">
        <f t="shared" si="6"/>
        <v>20.62</v>
      </c>
    </row>
    <row r="180" spans="1:8" x14ac:dyDescent="0.25">
      <c r="A180" s="6" t="s">
        <v>350</v>
      </c>
      <c r="B180" s="6" t="s">
        <v>351</v>
      </c>
      <c r="C180" s="10">
        <v>237.84</v>
      </c>
      <c r="D180" s="10"/>
      <c r="E180" s="10">
        <f t="shared" si="5"/>
        <v>237.84</v>
      </c>
      <c r="F180" s="10">
        <v>64.59</v>
      </c>
      <c r="G180" s="10"/>
      <c r="H180" s="10">
        <f t="shared" si="6"/>
        <v>64.59</v>
      </c>
    </row>
    <row r="181" spans="1:8" x14ac:dyDescent="0.25">
      <c r="A181" s="6" t="s">
        <v>352</v>
      </c>
      <c r="B181" s="6" t="s">
        <v>353</v>
      </c>
      <c r="C181" s="10">
        <v>385.12</v>
      </c>
      <c r="D181" s="10"/>
      <c r="E181" s="10">
        <f t="shared" si="5"/>
        <v>385.12</v>
      </c>
      <c r="F181" s="10">
        <v>20.149999999999999</v>
      </c>
      <c r="G181" s="10"/>
      <c r="H181" s="10">
        <f t="shared" si="6"/>
        <v>20.149999999999999</v>
      </c>
    </row>
    <row r="182" spans="1:8" x14ac:dyDescent="0.25">
      <c r="A182" s="6" t="s">
        <v>354</v>
      </c>
      <c r="B182" s="6" t="s">
        <v>355</v>
      </c>
      <c r="C182" s="10">
        <v>812.19</v>
      </c>
      <c r="D182" s="10"/>
      <c r="E182" s="10">
        <f t="shared" si="5"/>
        <v>812.19</v>
      </c>
      <c r="F182" s="10">
        <v>38.56</v>
      </c>
      <c r="G182" s="10"/>
      <c r="H182" s="10">
        <f t="shared" si="6"/>
        <v>38.56</v>
      </c>
    </row>
    <row r="183" spans="1:8" x14ac:dyDescent="0.25">
      <c r="A183" s="6" t="s">
        <v>356</v>
      </c>
      <c r="B183" s="6" t="s">
        <v>357</v>
      </c>
      <c r="C183" s="10">
        <v>1493.43</v>
      </c>
      <c r="D183" s="10"/>
      <c r="E183" s="10">
        <f t="shared" si="5"/>
        <v>1493.43</v>
      </c>
      <c r="F183" s="10">
        <v>146.68</v>
      </c>
      <c r="G183" s="10"/>
      <c r="H183" s="10">
        <f t="shared" si="6"/>
        <v>146.68</v>
      </c>
    </row>
    <row r="184" spans="1:8" x14ac:dyDescent="0.25">
      <c r="A184" s="6" t="s">
        <v>358</v>
      </c>
      <c r="B184" s="6" t="s">
        <v>359</v>
      </c>
      <c r="C184" s="10">
        <v>540.27</v>
      </c>
      <c r="D184" s="10"/>
      <c r="E184" s="10">
        <f t="shared" si="5"/>
        <v>540.27</v>
      </c>
      <c r="F184" s="10">
        <v>94.7</v>
      </c>
      <c r="G184" s="10"/>
      <c r="H184" s="10">
        <f t="shared" si="6"/>
        <v>94.7</v>
      </c>
    </row>
    <row r="185" spans="1:8" x14ac:dyDescent="0.25">
      <c r="A185" s="6" t="s">
        <v>360</v>
      </c>
      <c r="B185" s="6" t="s">
        <v>361</v>
      </c>
      <c r="C185" s="10">
        <v>351.81</v>
      </c>
      <c r="D185" s="10"/>
      <c r="E185" s="10">
        <f t="shared" si="5"/>
        <v>351.81</v>
      </c>
      <c r="F185" s="10">
        <v>20.48</v>
      </c>
      <c r="G185" s="10"/>
      <c r="H185" s="10">
        <f t="shared" si="6"/>
        <v>20.48</v>
      </c>
    </row>
    <row r="186" spans="1:8" x14ac:dyDescent="0.25">
      <c r="A186" s="6" t="s">
        <v>362</v>
      </c>
      <c r="B186" s="6" t="s">
        <v>363</v>
      </c>
      <c r="C186" s="10">
        <v>461.19</v>
      </c>
      <c r="D186" s="10"/>
      <c r="E186" s="10">
        <f t="shared" si="5"/>
        <v>461.19</v>
      </c>
      <c r="F186" s="10">
        <v>33.17</v>
      </c>
      <c r="G186" s="10"/>
      <c r="H186" s="10">
        <f t="shared" si="6"/>
        <v>33.17</v>
      </c>
    </row>
    <row r="187" spans="1:8" x14ac:dyDescent="0.25">
      <c r="A187" s="6" t="s">
        <v>364</v>
      </c>
      <c r="B187" s="6" t="s">
        <v>365</v>
      </c>
      <c r="C187" s="10">
        <v>208.11</v>
      </c>
      <c r="D187" s="10"/>
      <c r="E187" s="10">
        <f t="shared" si="5"/>
        <v>208.11</v>
      </c>
      <c r="F187" s="10">
        <v>6.41</v>
      </c>
      <c r="G187" s="10"/>
      <c r="H187" s="10">
        <f t="shared" si="6"/>
        <v>6.41</v>
      </c>
    </row>
    <row r="188" spans="1:8" x14ac:dyDescent="0.25">
      <c r="A188" s="6" t="s">
        <v>366</v>
      </c>
      <c r="B188" s="6" t="s">
        <v>367</v>
      </c>
      <c r="C188" s="10">
        <v>782.2</v>
      </c>
      <c r="D188" s="10"/>
      <c r="E188" s="10">
        <f t="shared" si="5"/>
        <v>782.2</v>
      </c>
      <c r="F188" s="10">
        <v>30.86</v>
      </c>
      <c r="G188" s="10"/>
      <c r="H188" s="10">
        <f t="shared" si="6"/>
        <v>30.86</v>
      </c>
    </row>
    <row r="189" spans="1:8" x14ac:dyDescent="0.25">
      <c r="A189" s="6" t="s">
        <v>368</v>
      </c>
      <c r="B189" s="6" t="s">
        <v>369</v>
      </c>
      <c r="C189" s="10">
        <v>409.69</v>
      </c>
      <c r="D189" s="10"/>
      <c r="E189" s="10">
        <f t="shared" si="5"/>
        <v>409.69</v>
      </c>
      <c r="F189" s="10">
        <v>20.87</v>
      </c>
      <c r="G189" s="10"/>
      <c r="H189" s="10">
        <f t="shared" si="6"/>
        <v>20.87</v>
      </c>
    </row>
    <row r="190" spans="1:8" x14ac:dyDescent="0.25">
      <c r="A190" s="6" t="s">
        <v>370</v>
      </c>
      <c r="B190" s="6" t="s">
        <v>371</v>
      </c>
      <c r="C190" s="10">
        <v>15133.06</v>
      </c>
      <c r="D190" s="10"/>
      <c r="E190" s="10">
        <f t="shared" si="5"/>
        <v>15133.06</v>
      </c>
      <c r="F190" s="10">
        <v>2256.41</v>
      </c>
      <c r="G190" s="10"/>
      <c r="H190" s="10">
        <f t="shared" si="6"/>
        <v>2256.41</v>
      </c>
    </row>
    <row r="191" spans="1:8" x14ac:dyDescent="0.25">
      <c r="A191" s="6" t="s">
        <v>372</v>
      </c>
      <c r="B191" s="6" t="s">
        <v>373</v>
      </c>
      <c r="C191" s="10">
        <v>1377.45</v>
      </c>
      <c r="D191" s="10"/>
      <c r="E191" s="10">
        <f t="shared" si="5"/>
        <v>1377.45</v>
      </c>
      <c r="F191" s="10">
        <v>126.5</v>
      </c>
      <c r="G191" s="10"/>
      <c r="H191" s="10">
        <f t="shared" si="6"/>
        <v>126.5</v>
      </c>
    </row>
    <row r="192" spans="1:8" x14ac:dyDescent="0.25">
      <c r="A192" s="6" t="s">
        <v>374</v>
      </c>
      <c r="B192" s="6" t="s">
        <v>375</v>
      </c>
      <c r="C192" s="10">
        <v>162</v>
      </c>
      <c r="D192" s="10"/>
      <c r="E192" s="10">
        <f t="shared" si="5"/>
        <v>162</v>
      </c>
      <c r="F192" s="10">
        <v>7.42</v>
      </c>
      <c r="G192" s="10"/>
      <c r="H192" s="10">
        <f t="shared" si="6"/>
        <v>7.42</v>
      </c>
    </row>
    <row r="193" spans="1:8" x14ac:dyDescent="0.25">
      <c r="A193" s="6" t="s">
        <v>376</v>
      </c>
      <c r="B193" s="6" t="s">
        <v>377</v>
      </c>
      <c r="C193" s="10">
        <v>1016.41</v>
      </c>
      <c r="D193" s="10"/>
      <c r="E193" s="10">
        <f t="shared" si="5"/>
        <v>1016.41</v>
      </c>
      <c r="F193" s="10">
        <v>25.59</v>
      </c>
      <c r="G193" s="10"/>
      <c r="H193" s="10">
        <f t="shared" si="6"/>
        <v>25.59</v>
      </c>
    </row>
    <row r="194" spans="1:8" x14ac:dyDescent="0.25">
      <c r="A194" s="6" t="s">
        <v>378</v>
      </c>
      <c r="B194" s="6" t="s">
        <v>379</v>
      </c>
      <c r="C194" s="10">
        <v>2147.06</v>
      </c>
      <c r="D194" s="10"/>
      <c r="E194" s="10">
        <f t="shared" si="5"/>
        <v>2147.06</v>
      </c>
      <c r="F194" s="10">
        <v>135.97999999999999</v>
      </c>
      <c r="G194" s="10"/>
      <c r="H194" s="10">
        <f t="shared" si="6"/>
        <v>135.97999999999999</v>
      </c>
    </row>
    <row r="195" spans="1:8" x14ac:dyDescent="0.25">
      <c r="A195" s="6" t="s">
        <v>380</v>
      </c>
      <c r="B195" s="6" t="s">
        <v>381</v>
      </c>
      <c r="C195" s="10">
        <v>1504.45</v>
      </c>
      <c r="D195" s="10"/>
      <c r="E195" s="10">
        <f t="shared" si="5"/>
        <v>1504.45</v>
      </c>
      <c r="F195" s="10">
        <v>44.09</v>
      </c>
      <c r="G195" s="10"/>
      <c r="H195" s="10">
        <f t="shared" si="6"/>
        <v>44.09</v>
      </c>
    </row>
    <row r="196" spans="1:8" x14ac:dyDescent="0.25">
      <c r="A196" s="6" t="s">
        <v>382</v>
      </c>
      <c r="B196" s="6" t="s">
        <v>383</v>
      </c>
      <c r="C196" s="10">
        <v>4322.29</v>
      </c>
      <c r="D196" s="10"/>
      <c r="E196" s="10">
        <f t="shared" si="5"/>
        <v>4322.29</v>
      </c>
      <c r="F196" s="10">
        <v>317.61</v>
      </c>
      <c r="G196" s="10"/>
      <c r="H196" s="10">
        <f t="shared" si="6"/>
        <v>317.61</v>
      </c>
    </row>
    <row r="197" spans="1:8" x14ac:dyDescent="0.25">
      <c r="A197" s="6" t="s">
        <v>384</v>
      </c>
      <c r="B197" s="6" t="s">
        <v>385</v>
      </c>
      <c r="C197" s="10">
        <v>34.119999999999997</v>
      </c>
      <c r="D197" s="10"/>
      <c r="E197" s="10">
        <f t="shared" si="5"/>
        <v>34.119999999999997</v>
      </c>
      <c r="F197" s="10">
        <v>4.1900000000000004</v>
      </c>
      <c r="G197" s="10"/>
      <c r="H197" s="10">
        <f t="shared" si="6"/>
        <v>4.1900000000000004</v>
      </c>
    </row>
    <row r="198" spans="1:8" x14ac:dyDescent="0.25">
      <c r="A198" s="6" t="s">
        <v>386</v>
      </c>
      <c r="B198" s="6" t="s">
        <v>387</v>
      </c>
      <c r="C198" s="10">
        <v>206.83</v>
      </c>
      <c r="D198" s="10"/>
      <c r="E198" s="10">
        <f t="shared" si="5"/>
        <v>206.83</v>
      </c>
      <c r="F198" s="10">
        <v>21.54</v>
      </c>
      <c r="G198" s="10"/>
      <c r="H198" s="10">
        <f t="shared" si="6"/>
        <v>21.54</v>
      </c>
    </row>
    <row r="199" spans="1:8" x14ac:dyDescent="0.25">
      <c r="A199" s="6" t="s">
        <v>388</v>
      </c>
      <c r="B199" s="6" t="s">
        <v>389</v>
      </c>
      <c r="C199" s="10">
        <v>395.46</v>
      </c>
      <c r="D199" s="10"/>
      <c r="E199" s="10">
        <f t="shared" si="5"/>
        <v>395.46</v>
      </c>
      <c r="F199" s="10">
        <v>39.72</v>
      </c>
      <c r="G199" s="10"/>
      <c r="H199" s="10">
        <f t="shared" si="6"/>
        <v>39.72</v>
      </c>
    </row>
    <row r="200" spans="1:8" x14ac:dyDescent="0.25">
      <c r="A200" s="6" t="s">
        <v>390</v>
      </c>
      <c r="B200" s="6" t="s">
        <v>391</v>
      </c>
      <c r="C200" s="10">
        <v>284.13</v>
      </c>
      <c r="D200" s="10"/>
      <c r="E200" s="10">
        <f t="shared" ref="E200:E263" si="7">C200-D200</f>
        <v>284.13</v>
      </c>
      <c r="F200" s="10">
        <v>19.420000000000002</v>
      </c>
      <c r="G200" s="10"/>
      <c r="H200" s="10">
        <f t="shared" ref="H200:H263" si="8">F200</f>
        <v>19.420000000000002</v>
      </c>
    </row>
    <row r="201" spans="1:8" x14ac:dyDescent="0.25">
      <c r="A201" s="6" t="s">
        <v>392</v>
      </c>
      <c r="B201" s="6" t="s">
        <v>393</v>
      </c>
      <c r="C201" s="10">
        <v>446.35</v>
      </c>
      <c r="D201" s="10"/>
      <c r="E201" s="10">
        <f t="shared" si="7"/>
        <v>446.35</v>
      </c>
      <c r="F201" s="10">
        <v>14.94</v>
      </c>
      <c r="G201" s="10"/>
      <c r="H201" s="10">
        <f t="shared" si="8"/>
        <v>14.94</v>
      </c>
    </row>
    <row r="202" spans="1:8" x14ac:dyDescent="0.25">
      <c r="A202" s="6" t="s">
        <v>394</v>
      </c>
      <c r="B202" s="6" t="s">
        <v>395</v>
      </c>
      <c r="C202" s="10">
        <v>48.08</v>
      </c>
      <c r="D202" s="10"/>
      <c r="E202" s="10">
        <f t="shared" si="7"/>
        <v>48.08</v>
      </c>
      <c r="F202" s="10">
        <v>5.76</v>
      </c>
      <c r="G202" s="10"/>
      <c r="H202" s="10">
        <f t="shared" si="8"/>
        <v>5.76</v>
      </c>
    </row>
    <row r="203" spans="1:8" x14ac:dyDescent="0.25">
      <c r="A203" s="6" t="s">
        <v>396</v>
      </c>
      <c r="B203" s="6" t="s">
        <v>397</v>
      </c>
      <c r="C203" s="10">
        <v>665.86</v>
      </c>
      <c r="D203" s="10"/>
      <c r="E203" s="10">
        <f t="shared" si="7"/>
        <v>665.86</v>
      </c>
      <c r="F203" s="10">
        <v>46.53</v>
      </c>
      <c r="G203" s="10"/>
      <c r="H203" s="10">
        <f t="shared" si="8"/>
        <v>46.53</v>
      </c>
    </row>
    <row r="204" spans="1:8" x14ac:dyDescent="0.25">
      <c r="A204" s="6" t="s">
        <v>398</v>
      </c>
      <c r="B204" s="6" t="s">
        <v>399</v>
      </c>
      <c r="C204" s="10">
        <v>5687.26</v>
      </c>
      <c r="D204" s="10"/>
      <c r="E204" s="10">
        <f t="shared" si="7"/>
        <v>5687.26</v>
      </c>
      <c r="F204" s="10">
        <v>421.73</v>
      </c>
      <c r="G204" s="10"/>
      <c r="H204" s="10">
        <f t="shared" si="8"/>
        <v>421.73</v>
      </c>
    </row>
    <row r="205" spans="1:8" x14ac:dyDescent="0.25">
      <c r="A205" s="6" t="s">
        <v>400</v>
      </c>
      <c r="B205" s="6" t="s">
        <v>401</v>
      </c>
      <c r="C205" s="10">
        <v>266.02999999999997</v>
      </c>
      <c r="D205" s="10"/>
      <c r="E205" s="10">
        <f t="shared" si="7"/>
        <v>266.02999999999997</v>
      </c>
      <c r="F205" s="10">
        <v>6.99</v>
      </c>
      <c r="G205" s="10"/>
      <c r="H205" s="10">
        <f t="shared" si="8"/>
        <v>6.99</v>
      </c>
    </row>
    <row r="206" spans="1:8" x14ac:dyDescent="0.25">
      <c r="A206" s="6" t="s">
        <v>402</v>
      </c>
      <c r="B206" s="6" t="s">
        <v>403</v>
      </c>
      <c r="C206" s="10">
        <v>1158.18</v>
      </c>
      <c r="D206" s="10"/>
      <c r="E206" s="10">
        <f t="shared" si="7"/>
        <v>1158.18</v>
      </c>
      <c r="F206" s="10">
        <v>52.4</v>
      </c>
      <c r="G206" s="10"/>
      <c r="H206" s="10">
        <f t="shared" si="8"/>
        <v>52.4</v>
      </c>
    </row>
    <row r="207" spans="1:8" x14ac:dyDescent="0.25">
      <c r="A207" s="6" t="s">
        <v>404</v>
      </c>
      <c r="B207" s="6" t="s">
        <v>405</v>
      </c>
      <c r="C207" s="10">
        <v>419.87</v>
      </c>
      <c r="D207" s="10"/>
      <c r="E207" s="10">
        <f t="shared" si="7"/>
        <v>419.87</v>
      </c>
      <c r="F207" s="10">
        <v>26.6</v>
      </c>
      <c r="G207" s="10"/>
      <c r="H207" s="10">
        <f t="shared" si="8"/>
        <v>26.6</v>
      </c>
    </row>
    <row r="208" spans="1:8" x14ac:dyDescent="0.25">
      <c r="A208" s="6" t="s">
        <v>406</v>
      </c>
      <c r="B208" s="6" t="s">
        <v>407</v>
      </c>
      <c r="C208" s="10">
        <v>1113.76</v>
      </c>
      <c r="D208" s="10"/>
      <c r="E208" s="10">
        <f t="shared" si="7"/>
        <v>1113.76</v>
      </c>
      <c r="F208" s="10">
        <v>64.77</v>
      </c>
      <c r="G208" s="10"/>
      <c r="H208" s="10">
        <f t="shared" si="8"/>
        <v>64.77</v>
      </c>
    </row>
    <row r="209" spans="1:8" x14ac:dyDescent="0.25">
      <c r="A209" s="6" t="s">
        <v>408</v>
      </c>
      <c r="B209" s="6" t="s">
        <v>409</v>
      </c>
      <c r="C209" s="10">
        <v>1049.0999999999999</v>
      </c>
      <c r="D209" s="10"/>
      <c r="E209" s="10">
        <f t="shared" si="7"/>
        <v>1049.0999999999999</v>
      </c>
      <c r="F209" s="10">
        <v>50.07</v>
      </c>
      <c r="G209" s="10"/>
      <c r="H209" s="10">
        <f t="shared" si="8"/>
        <v>50.07</v>
      </c>
    </row>
    <row r="210" spans="1:8" x14ac:dyDescent="0.25">
      <c r="A210" s="6" t="s">
        <v>410</v>
      </c>
      <c r="B210" s="6" t="s">
        <v>411</v>
      </c>
      <c r="C210" s="10">
        <v>258.58</v>
      </c>
      <c r="D210" s="10"/>
      <c r="E210" s="10">
        <f t="shared" si="7"/>
        <v>258.58</v>
      </c>
      <c r="F210" s="10">
        <v>8.9700000000000006</v>
      </c>
      <c r="G210" s="10"/>
      <c r="H210" s="10">
        <f t="shared" si="8"/>
        <v>8.9700000000000006</v>
      </c>
    </row>
    <row r="211" spans="1:8" x14ac:dyDescent="0.25">
      <c r="A211" s="6" t="s">
        <v>412</v>
      </c>
      <c r="B211" s="6" t="s">
        <v>413</v>
      </c>
      <c r="C211" s="10">
        <v>6051.63</v>
      </c>
      <c r="D211" s="10"/>
      <c r="E211" s="10">
        <f t="shared" si="7"/>
        <v>6051.63</v>
      </c>
      <c r="F211" s="10">
        <v>240.41</v>
      </c>
      <c r="G211" s="10"/>
      <c r="H211" s="10">
        <f t="shared" si="8"/>
        <v>240.41</v>
      </c>
    </row>
    <row r="212" spans="1:8" x14ac:dyDescent="0.25">
      <c r="A212" s="6" t="s">
        <v>414</v>
      </c>
      <c r="B212" s="6" t="s">
        <v>415</v>
      </c>
      <c r="C212" s="10">
        <v>452.08</v>
      </c>
      <c r="D212" s="10"/>
      <c r="E212" s="10">
        <f t="shared" si="7"/>
        <v>452.08</v>
      </c>
      <c r="F212" s="10">
        <v>34.26</v>
      </c>
      <c r="G212" s="10"/>
      <c r="H212" s="10">
        <f t="shared" si="8"/>
        <v>34.26</v>
      </c>
    </row>
    <row r="213" spans="1:8" x14ac:dyDescent="0.25">
      <c r="A213" s="6" t="s">
        <v>416</v>
      </c>
      <c r="B213" s="6" t="s">
        <v>417</v>
      </c>
      <c r="C213" s="10">
        <v>5574.61</v>
      </c>
      <c r="D213" s="10"/>
      <c r="E213" s="10">
        <f t="shared" si="7"/>
        <v>5574.61</v>
      </c>
      <c r="F213" s="10">
        <v>269.32</v>
      </c>
      <c r="G213" s="10"/>
      <c r="H213" s="10">
        <f t="shared" si="8"/>
        <v>269.32</v>
      </c>
    </row>
    <row r="214" spans="1:8" x14ac:dyDescent="0.25">
      <c r="A214" s="6" t="s">
        <v>418</v>
      </c>
      <c r="B214" s="6" t="s">
        <v>419</v>
      </c>
      <c r="C214" s="10">
        <v>2511.89</v>
      </c>
      <c r="D214" s="10"/>
      <c r="E214" s="10">
        <f t="shared" si="7"/>
        <v>2511.89</v>
      </c>
      <c r="F214" s="10">
        <v>98.22</v>
      </c>
      <c r="G214" s="10"/>
      <c r="H214" s="10">
        <f t="shared" si="8"/>
        <v>98.22</v>
      </c>
    </row>
    <row r="215" spans="1:8" x14ac:dyDescent="0.25">
      <c r="A215" s="6" t="s">
        <v>420</v>
      </c>
      <c r="B215" s="6" t="s">
        <v>421</v>
      </c>
      <c r="C215" s="10">
        <v>301.08999999999997</v>
      </c>
      <c r="D215" s="10"/>
      <c r="E215" s="10">
        <f t="shared" si="7"/>
        <v>301.08999999999997</v>
      </c>
      <c r="F215" s="10">
        <v>8.59</v>
      </c>
      <c r="G215" s="10"/>
      <c r="H215" s="10">
        <f t="shared" si="8"/>
        <v>8.59</v>
      </c>
    </row>
    <row r="216" spans="1:8" x14ac:dyDescent="0.25">
      <c r="A216" s="6" t="s">
        <v>422</v>
      </c>
      <c r="B216" s="6" t="s">
        <v>423</v>
      </c>
      <c r="C216" s="10">
        <v>1983.28</v>
      </c>
      <c r="D216" s="10"/>
      <c r="E216" s="10">
        <f t="shared" si="7"/>
        <v>1983.28</v>
      </c>
      <c r="F216" s="10">
        <v>81.69</v>
      </c>
      <c r="G216" s="10"/>
      <c r="H216" s="10">
        <f t="shared" si="8"/>
        <v>81.69</v>
      </c>
    </row>
    <row r="217" spans="1:8" x14ac:dyDescent="0.25">
      <c r="A217" s="6" t="s">
        <v>424</v>
      </c>
      <c r="B217" s="6" t="s">
        <v>425</v>
      </c>
      <c r="C217" s="10">
        <v>1020.43</v>
      </c>
      <c r="D217" s="10"/>
      <c r="E217" s="10">
        <f t="shared" si="7"/>
        <v>1020.43</v>
      </c>
      <c r="F217" s="10">
        <v>48.27</v>
      </c>
      <c r="G217" s="10"/>
      <c r="H217" s="10">
        <f t="shared" si="8"/>
        <v>48.27</v>
      </c>
    </row>
    <row r="218" spans="1:8" x14ac:dyDescent="0.25">
      <c r="A218" s="6" t="s">
        <v>426</v>
      </c>
      <c r="B218" s="6" t="s">
        <v>427</v>
      </c>
      <c r="C218" s="10">
        <v>2157.9899999999998</v>
      </c>
      <c r="D218" s="10"/>
      <c r="E218" s="10">
        <f t="shared" si="7"/>
        <v>2157.9899999999998</v>
      </c>
      <c r="F218" s="10">
        <v>44.11</v>
      </c>
      <c r="G218" s="10"/>
      <c r="H218" s="10">
        <f t="shared" si="8"/>
        <v>44.11</v>
      </c>
    </row>
    <row r="219" spans="1:8" x14ac:dyDescent="0.25">
      <c r="A219" s="6" t="s">
        <v>428</v>
      </c>
      <c r="B219" s="6" t="s">
        <v>429</v>
      </c>
      <c r="C219" s="10">
        <v>1116.77</v>
      </c>
      <c r="D219" s="10"/>
      <c r="E219" s="10">
        <f t="shared" si="7"/>
        <v>1116.77</v>
      </c>
      <c r="F219" s="10">
        <v>59.48</v>
      </c>
      <c r="G219" s="10"/>
      <c r="H219" s="10">
        <f t="shared" si="8"/>
        <v>59.48</v>
      </c>
    </row>
    <row r="220" spans="1:8" x14ac:dyDescent="0.25">
      <c r="A220" s="6" t="s">
        <v>430</v>
      </c>
      <c r="B220" s="6" t="s">
        <v>431</v>
      </c>
      <c r="C220" s="10">
        <v>576.89</v>
      </c>
      <c r="D220" s="10"/>
      <c r="E220" s="10">
        <f t="shared" si="7"/>
        <v>576.89</v>
      </c>
      <c r="F220" s="10">
        <v>28.77</v>
      </c>
      <c r="G220" s="10"/>
      <c r="H220" s="10">
        <f t="shared" si="8"/>
        <v>28.77</v>
      </c>
    </row>
    <row r="221" spans="1:8" x14ac:dyDescent="0.25">
      <c r="A221" s="6" t="s">
        <v>432</v>
      </c>
      <c r="B221" s="6" t="s">
        <v>433</v>
      </c>
      <c r="C221" s="10">
        <v>289.94</v>
      </c>
      <c r="D221" s="10"/>
      <c r="E221" s="10">
        <f t="shared" si="7"/>
        <v>289.94</v>
      </c>
      <c r="F221" s="10">
        <v>12.44</v>
      </c>
      <c r="G221" s="10"/>
      <c r="H221" s="10">
        <f t="shared" si="8"/>
        <v>12.44</v>
      </c>
    </row>
    <row r="222" spans="1:8" x14ac:dyDescent="0.25">
      <c r="A222" s="6" t="s">
        <v>434</v>
      </c>
      <c r="B222" s="6" t="s">
        <v>435</v>
      </c>
      <c r="C222" s="10">
        <v>258</v>
      </c>
      <c r="D222" s="10"/>
      <c r="E222" s="10">
        <f t="shared" si="7"/>
        <v>258</v>
      </c>
      <c r="F222" s="10">
        <v>17.559999999999999</v>
      </c>
      <c r="G222" s="10"/>
      <c r="H222" s="10">
        <f t="shared" si="8"/>
        <v>17.559999999999999</v>
      </c>
    </row>
    <row r="223" spans="1:8" x14ac:dyDescent="0.25">
      <c r="A223" s="6" t="s">
        <v>436</v>
      </c>
      <c r="B223" s="6" t="s">
        <v>437</v>
      </c>
      <c r="C223" s="10">
        <v>1515.17</v>
      </c>
      <c r="D223" s="10"/>
      <c r="E223" s="10">
        <f t="shared" si="7"/>
        <v>1515.17</v>
      </c>
      <c r="F223" s="10">
        <v>47.05</v>
      </c>
      <c r="G223" s="10"/>
      <c r="H223" s="10">
        <f t="shared" si="8"/>
        <v>47.05</v>
      </c>
    </row>
    <row r="224" spans="1:8" x14ac:dyDescent="0.25">
      <c r="A224" s="6" t="s">
        <v>438</v>
      </c>
      <c r="B224" s="6" t="s">
        <v>439</v>
      </c>
      <c r="C224" s="10">
        <v>315.11</v>
      </c>
      <c r="D224" s="10"/>
      <c r="E224" s="10">
        <f t="shared" si="7"/>
        <v>315.11</v>
      </c>
      <c r="F224" s="10">
        <v>7.7</v>
      </c>
      <c r="G224" s="10"/>
      <c r="H224" s="10">
        <f t="shared" si="8"/>
        <v>7.7</v>
      </c>
    </row>
    <row r="225" spans="1:8" x14ac:dyDescent="0.25">
      <c r="A225" s="6" t="s">
        <v>440</v>
      </c>
      <c r="B225" s="6" t="s">
        <v>441</v>
      </c>
      <c r="C225" s="10">
        <v>625.14</v>
      </c>
      <c r="D225" s="10"/>
      <c r="E225" s="10">
        <f t="shared" si="7"/>
        <v>625.14</v>
      </c>
      <c r="F225" s="10">
        <v>37.75</v>
      </c>
      <c r="G225" s="10"/>
      <c r="H225" s="10">
        <f t="shared" si="8"/>
        <v>37.75</v>
      </c>
    </row>
    <row r="226" spans="1:8" x14ac:dyDescent="0.25">
      <c r="A226" s="6" t="s">
        <v>442</v>
      </c>
      <c r="B226" s="6" t="s">
        <v>443</v>
      </c>
      <c r="C226" s="10">
        <v>747.49</v>
      </c>
      <c r="D226" s="10"/>
      <c r="E226" s="10">
        <f t="shared" si="7"/>
        <v>747.49</v>
      </c>
      <c r="F226" s="10">
        <v>38.090000000000003</v>
      </c>
      <c r="G226" s="10"/>
      <c r="H226" s="10">
        <f t="shared" si="8"/>
        <v>38.090000000000003</v>
      </c>
    </row>
    <row r="227" spans="1:8" x14ac:dyDescent="0.25">
      <c r="A227" s="6" t="s">
        <v>444</v>
      </c>
      <c r="B227" s="6" t="s">
        <v>445</v>
      </c>
      <c r="C227" s="10">
        <v>353.33</v>
      </c>
      <c r="D227" s="10"/>
      <c r="E227" s="10">
        <f t="shared" si="7"/>
        <v>353.33</v>
      </c>
      <c r="F227" s="10">
        <v>21.14</v>
      </c>
      <c r="G227" s="10"/>
      <c r="H227" s="10">
        <f t="shared" si="8"/>
        <v>21.14</v>
      </c>
    </row>
    <row r="228" spans="1:8" x14ac:dyDescent="0.25">
      <c r="A228" s="6" t="s">
        <v>446</v>
      </c>
      <c r="B228" s="6" t="s">
        <v>447</v>
      </c>
      <c r="C228" s="10">
        <v>301.81</v>
      </c>
      <c r="D228" s="10"/>
      <c r="E228" s="10">
        <f t="shared" si="7"/>
        <v>301.81</v>
      </c>
      <c r="F228" s="10">
        <v>20.18</v>
      </c>
      <c r="G228" s="10"/>
      <c r="H228" s="10">
        <f t="shared" si="8"/>
        <v>20.18</v>
      </c>
    </row>
    <row r="229" spans="1:8" x14ac:dyDescent="0.25">
      <c r="A229" s="6" t="s">
        <v>448</v>
      </c>
      <c r="B229" s="6" t="s">
        <v>449</v>
      </c>
      <c r="C229" s="10">
        <v>204.32</v>
      </c>
      <c r="D229" s="10"/>
      <c r="E229" s="10">
        <f t="shared" si="7"/>
        <v>204.32</v>
      </c>
      <c r="F229" s="10">
        <v>6.23</v>
      </c>
      <c r="G229" s="10"/>
      <c r="H229" s="10">
        <f t="shared" si="8"/>
        <v>6.23</v>
      </c>
    </row>
    <row r="230" spans="1:8" x14ac:dyDescent="0.25">
      <c r="A230" s="6" t="s">
        <v>450</v>
      </c>
      <c r="B230" s="6" t="s">
        <v>451</v>
      </c>
      <c r="C230" s="10">
        <v>200.27</v>
      </c>
      <c r="D230" s="10"/>
      <c r="E230" s="10">
        <f t="shared" si="7"/>
        <v>200.27</v>
      </c>
      <c r="F230" s="10">
        <v>9.1</v>
      </c>
      <c r="G230" s="10"/>
      <c r="H230" s="10">
        <f t="shared" si="8"/>
        <v>9.1</v>
      </c>
    </row>
    <row r="231" spans="1:8" x14ac:dyDescent="0.25">
      <c r="A231" s="6" t="s">
        <v>452</v>
      </c>
      <c r="B231" s="6" t="s">
        <v>453</v>
      </c>
      <c r="C231" s="10">
        <v>1939.18</v>
      </c>
      <c r="D231" s="10"/>
      <c r="E231" s="10">
        <f t="shared" si="7"/>
        <v>1939.18</v>
      </c>
      <c r="F231" s="10">
        <v>83.53</v>
      </c>
      <c r="G231" s="10"/>
      <c r="H231" s="10">
        <f t="shared" si="8"/>
        <v>83.53</v>
      </c>
    </row>
    <row r="232" spans="1:8" x14ac:dyDescent="0.25">
      <c r="A232" s="6" t="s">
        <v>454</v>
      </c>
      <c r="B232" s="6" t="s">
        <v>455</v>
      </c>
      <c r="C232" s="10">
        <v>691.08</v>
      </c>
      <c r="D232" s="10"/>
      <c r="E232" s="10">
        <f t="shared" si="7"/>
        <v>691.08</v>
      </c>
      <c r="F232" s="10">
        <v>42.04</v>
      </c>
      <c r="G232" s="10"/>
      <c r="H232" s="10">
        <f t="shared" si="8"/>
        <v>42.04</v>
      </c>
    </row>
    <row r="233" spans="1:8" x14ac:dyDescent="0.25">
      <c r="A233" s="6" t="s">
        <v>456</v>
      </c>
      <c r="B233" s="6" t="s">
        <v>457</v>
      </c>
      <c r="C233" s="10">
        <v>1044.04</v>
      </c>
      <c r="D233" s="10"/>
      <c r="E233" s="10">
        <f t="shared" si="7"/>
        <v>1044.04</v>
      </c>
      <c r="F233" s="10">
        <v>259.52</v>
      </c>
      <c r="G233" s="10"/>
      <c r="H233" s="10">
        <f t="shared" si="8"/>
        <v>259.52</v>
      </c>
    </row>
    <row r="234" spans="1:8" x14ac:dyDescent="0.25">
      <c r="A234" s="6" t="s">
        <v>458</v>
      </c>
      <c r="B234" s="6" t="s">
        <v>459</v>
      </c>
      <c r="C234" s="10">
        <v>317.89</v>
      </c>
      <c r="D234" s="10"/>
      <c r="E234" s="10">
        <f t="shared" si="7"/>
        <v>317.89</v>
      </c>
      <c r="F234" s="10">
        <v>11.79</v>
      </c>
      <c r="G234" s="10"/>
      <c r="H234" s="10">
        <f t="shared" si="8"/>
        <v>11.79</v>
      </c>
    </row>
    <row r="235" spans="1:8" x14ac:dyDescent="0.25">
      <c r="A235" s="6" t="s">
        <v>460</v>
      </c>
      <c r="B235" s="6" t="s">
        <v>461</v>
      </c>
      <c r="C235" s="10">
        <v>2634.3</v>
      </c>
      <c r="D235" s="10"/>
      <c r="E235" s="10">
        <f t="shared" si="7"/>
        <v>2634.3</v>
      </c>
      <c r="F235" s="10">
        <v>129.44999999999999</v>
      </c>
      <c r="G235" s="10"/>
      <c r="H235" s="10">
        <f t="shared" si="8"/>
        <v>129.44999999999999</v>
      </c>
    </row>
    <row r="236" spans="1:8" x14ac:dyDescent="0.25">
      <c r="A236" s="6" t="s">
        <v>462</v>
      </c>
      <c r="B236" s="6" t="s">
        <v>463</v>
      </c>
      <c r="C236" s="10">
        <v>213.75</v>
      </c>
      <c r="D236" s="10"/>
      <c r="E236" s="10">
        <f t="shared" si="7"/>
        <v>213.75</v>
      </c>
      <c r="F236" s="10">
        <v>13.19</v>
      </c>
      <c r="G236" s="10"/>
      <c r="H236" s="10">
        <f t="shared" si="8"/>
        <v>13.19</v>
      </c>
    </row>
    <row r="237" spans="1:8" x14ac:dyDescent="0.25">
      <c r="A237" s="6" t="s">
        <v>464</v>
      </c>
      <c r="B237" s="6" t="s">
        <v>465</v>
      </c>
      <c r="C237" s="10">
        <v>1234.82</v>
      </c>
      <c r="D237" s="10"/>
      <c r="E237" s="10">
        <f t="shared" si="7"/>
        <v>1234.82</v>
      </c>
      <c r="F237" s="10">
        <v>45.1</v>
      </c>
      <c r="G237" s="10"/>
      <c r="H237" s="10">
        <f t="shared" si="8"/>
        <v>45.1</v>
      </c>
    </row>
    <row r="238" spans="1:8" x14ac:dyDescent="0.25">
      <c r="A238" s="6" t="s">
        <v>466</v>
      </c>
      <c r="B238" s="6" t="s">
        <v>467</v>
      </c>
      <c r="C238" s="10">
        <v>6204.28</v>
      </c>
      <c r="D238" s="10"/>
      <c r="E238" s="10">
        <f t="shared" si="7"/>
        <v>6204.28</v>
      </c>
      <c r="F238" s="10">
        <v>313.94</v>
      </c>
      <c r="G238" s="10"/>
      <c r="H238" s="10">
        <f t="shared" si="8"/>
        <v>313.94</v>
      </c>
    </row>
    <row r="239" spans="1:8" x14ac:dyDescent="0.25">
      <c r="A239" s="6" t="s">
        <v>468</v>
      </c>
      <c r="B239" s="6" t="s">
        <v>469</v>
      </c>
      <c r="C239" s="10">
        <v>429.38</v>
      </c>
      <c r="D239" s="10"/>
      <c r="E239" s="10">
        <f t="shared" si="7"/>
        <v>429.38</v>
      </c>
      <c r="F239" s="10">
        <v>24.34</v>
      </c>
      <c r="G239" s="10"/>
      <c r="H239" s="10">
        <f t="shared" si="8"/>
        <v>24.34</v>
      </c>
    </row>
    <row r="240" spans="1:8" x14ac:dyDescent="0.25">
      <c r="A240" s="6" t="s">
        <v>470</v>
      </c>
      <c r="B240" s="6" t="s">
        <v>471</v>
      </c>
      <c r="C240" s="10">
        <v>2748.14</v>
      </c>
      <c r="D240" s="10"/>
      <c r="E240" s="10">
        <f t="shared" si="7"/>
        <v>2748.14</v>
      </c>
      <c r="F240" s="10">
        <v>101.36</v>
      </c>
      <c r="G240" s="10"/>
      <c r="H240" s="10">
        <f t="shared" si="8"/>
        <v>101.36</v>
      </c>
    </row>
    <row r="241" spans="1:8" x14ac:dyDescent="0.25">
      <c r="A241" s="6" t="s">
        <v>472</v>
      </c>
      <c r="B241" s="6" t="s">
        <v>473</v>
      </c>
      <c r="C241" s="10">
        <v>1050.1199999999999</v>
      </c>
      <c r="D241" s="10"/>
      <c r="E241" s="10">
        <f t="shared" si="7"/>
        <v>1050.1199999999999</v>
      </c>
      <c r="F241" s="10">
        <v>54.18</v>
      </c>
      <c r="G241" s="10"/>
      <c r="H241" s="10">
        <f t="shared" si="8"/>
        <v>54.18</v>
      </c>
    </row>
    <row r="242" spans="1:8" x14ac:dyDescent="0.25">
      <c r="A242" s="6" t="s">
        <v>474</v>
      </c>
      <c r="B242" s="6" t="s">
        <v>475</v>
      </c>
      <c r="C242" s="10">
        <v>790.72</v>
      </c>
      <c r="D242" s="10"/>
      <c r="E242" s="10">
        <f t="shared" si="7"/>
        <v>790.72</v>
      </c>
      <c r="F242" s="10">
        <v>19.420000000000002</v>
      </c>
      <c r="G242" s="10"/>
      <c r="H242" s="10">
        <f t="shared" si="8"/>
        <v>19.420000000000002</v>
      </c>
    </row>
    <row r="243" spans="1:8" x14ac:dyDescent="0.25">
      <c r="A243" s="6" t="s">
        <v>476</v>
      </c>
      <c r="B243" s="6" t="s">
        <v>477</v>
      </c>
      <c r="C243" s="10">
        <v>301.69</v>
      </c>
      <c r="D243" s="10"/>
      <c r="E243" s="10">
        <f t="shared" si="7"/>
        <v>301.69</v>
      </c>
      <c r="F243" s="10">
        <v>22.19</v>
      </c>
      <c r="G243" s="10"/>
      <c r="H243" s="10">
        <f t="shared" si="8"/>
        <v>22.19</v>
      </c>
    </row>
    <row r="244" spans="1:8" x14ac:dyDescent="0.25">
      <c r="A244" s="6" t="s">
        <v>478</v>
      </c>
      <c r="B244" s="6" t="s">
        <v>479</v>
      </c>
      <c r="C244" s="10">
        <v>272.01</v>
      </c>
      <c r="D244" s="10"/>
      <c r="E244" s="10">
        <f t="shared" si="7"/>
        <v>272.01</v>
      </c>
      <c r="F244" s="10">
        <v>14.07</v>
      </c>
      <c r="G244" s="10"/>
      <c r="H244" s="10">
        <f t="shared" si="8"/>
        <v>14.07</v>
      </c>
    </row>
    <row r="245" spans="1:8" x14ac:dyDescent="0.25">
      <c r="A245" s="6" t="s">
        <v>480</v>
      </c>
      <c r="B245" s="6" t="s">
        <v>481</v>
      </c>
      <c r="C245" s="10">
        <v>339.8</v>
      </c>
      <c r="D245" s="10"/>
      <c r="E245" s="10">
        <f t="shared" si="7"/>
        <v>339.8</v>
      </c>
      <c r="F245" s="10">
        <v>14.15</v>
      </c>
      <c r="G245" s="10"/>
      <c r="H245" s="10">
        <f t="shared" si="8"/>
        <v>14.15</v>
      </c>
    </row>
    <row r="246" spans="1:8" x14ac:dyDescent="0.25">
      <c r="A246" s="6" t="s">
        <v>482</v>
      </c>
      <c r="B246" s="6" t="s">
        <v>483</v>
      </c>
      <c r="C246" s="10">
        <v>976.3</v>
      </c>
      <c r="D246" s="10"/>
      <c r="E246" s="10">
        <f t="shared" si="7"/>
        <v>976.3</v>
      </c>
      <c r="F246" s="10">
        <v>38.9</v>
      </c>
      <c r="G246" s="10"/>
      <c r="H246" s="10">
        <f t="shared" si="8"/>
        <v>38.9</v>
      </c>
    </row>
    <row r="247" spans="1:8" x14ac:dyDescent="0.25">
      <c r="A247" s="6" t="s">
        <v>484</v>
      </c>
      <c r="B247" s="6" t="s">
        <v>485</v>
      </c>
      <c r="C247" s="10">
        <v>280.79000000000002</v>
      </c>
      <c r="D247" s="10"/>
      <c r="E247" s="10">
        <f t="shared" si="7"/>
        <v>280.79000000000002</v>
      </c>
      <c r="F247" s="10">
        <v>14.63</v>
      </c>
      <c r="G247" s="10"/>
      <c r="H247" s="10">
        <f t="shared" si="8"/>
        <v>14.63</v>
      </c>
    </row>
    <row r="248" spans="1:8" x14ac:dyDescent="0.25">
      <c r="A248" s="6" t="s">
        <v>486</v>
      </c>
      <c r="B248" s="6" t="s">
        <v>487</v>
      </c>
      <c r="C248" s="10">
        <v>4048.29</v>
      </c>
      <c r="D248" s="10"/>
      <c r="E248" s="10">
        <f t="shared" si="7"/>
        <v>4048.29</v>
      </c>
      <c r="F248" s="10">
        <v>175.98</v>
      </c>
      <c r="G248" s="10"/>
      <c r="H248" s="10">
        <f t="shared" si="8"/>
        <v>175.98</v>
      </c>
    </row>
    <row r="249" spans="1:8" x14ac:dyDescent="0.25">
      <c r="A249" s="6" t="s">
        <v>488</v>
      </c>
      <c r="B249" s="6" t="s">
        <v>489</v>
      </c>
      <c r="C249" s="10">
        <v>344</v>
      </c>
      <c r="D249" s="10"/>
      <c r="E249" s="10">
        <f t="shared" si="7"/>
        <v>344</v>
      </c>
      <c r="F249" s="10">
        <v>27.95</v>
      </c>
      <c r="G249" s="10"/>
      <c r="H249" s="10">
        <f t="shared" si="8"/>
        <v>27.95</v>
      </c>
    </row>
    <row r="250" spans="1:8" x14ac:dyDescent="0.25">
      <c r="A250" s="6" t="s">
        <v>490</v>
      </c>
      <c r="B250" s="6" t="s">
        <v>491</v>
      </c>
      <c r="C250" s="10">
        <v>688.94</v>
      </c>
      <c r="D250" s="10"/>
      <c r="E250" s="10">
        <f t="shared" si="7"/>
        <v>688.94</v>
      </c>
      <c r="F250" s="10">
        <v>55.67</v>
      </c>
      <c r="G250" s="10"/>
      <c r="H250" s="10">
        <f t="shared" si="8"/>
        <v>55.67</v>
      </c>
    </row>
    <row r="251" spans="1:8" x14ac:dyDescent="0.25">
      <c r="A251" s="6" t="s">
        <v>492</v>
      </c>
      <c r="B251" s="6" t="s">
        <v>493</v>
      </c>
      <c r="C251" s="10">
        <v>327.88</v>
      </c>
      <c r="D251" s="10"/>
      <c r="E251" s="10">
        <f t="shared" si="7"/>
        <v>327.88</v>
      </c>
      <c r="F251" s="10">
        <v>18.739999999999998</v>
      </c>
      <c r="G251" s="10"/>
      <c r="H251" s="10">
        <f t="shared" si="8"/>
        <v>18.739999999999998</v>
      </c>
    </row>
    <row r="252" spans="1:8" x14ac:dyDescent="0.25">
      <c r="A252" s="6" t="s">
        <v>494</v>
      </c>
      <c r="B252" s="6" t="s">
        <v>495</v>
      </c>
      <c r="C252" s="10">
        <v>185.22</v>
      </c>
      <c r="D252" s="10"/>
      <c r="E252" s="10">
        <f t="shared" si="7"/>
        <v>185.22</v>
      </c>
      <c r="F252" s="10">
        <v>8.65</v>
      </c>
      <c r="G252" s="10"/>
      <c r="H252" s="10">
        <f t="shared" si="8"/>
        <v>8.65</v>
      </c>
    </row>
    <row r="253" spans="1:8" x14ac:dyDescent="0.25">
      <c r="A253" s="6" t="s">
        <v>496</v>
      </c>
      <c r="B253" s="6" t="s">
        <v>497</v>
      </c>
      <c r="C253" s="10">
        <v>147.94999999999999</v>
      </c>
      <c r="D253" s="10"/>
      <c r="E253" s="10">
        <f t="shared" si="7"/>
        <v>147.94999999999999</v>
      </c>
      <c r="F253" s="10">
        <v>22.91</v>
      </c>
      <c r="G253" s="10"/>
      <c r="H253" s="10">
        <f t="shared" si="8"/>
        <v>22.91</v>
      </c>
    </row>
    <row r="254" spans="1:8" x14ac:dyDescent="0.25">
      <c r="A254" s="6" t="s">
        <v>498</v>
      </c>
      <c r="B254" s="6" t="s">
        <v>499</v>
      </c>
      <c r="C254" s="10">
        <v>5493.12</v>
      </c>
      <c r="D254" s="10"/>
      <c r="E254" s="10">
        <f t="shared" si="7"/>
        <v>5493.12</v>
      </c>
      <c r="F254" s="10">
        <v>220.35</v>
      </c>
      <c r="G254" s="10"/>
      <c r="H254" s="10">
        <f t="shared" si="8"/>
        <v>220.35</v>
      </c>
    </row>
    <row r="255" spans="1:8" x14ac:dyDescent="0.25">
      <c r="A255" s="6" t="s">
        <v>500</v>
      </c>
      <c r="B255" s="6" t="s">
        <v>501</v>
      </c>
      <c r="C255" s="10">
        <v>924.43</v>
      </c>
      <c r="D255" s="10"/>
      <c r="E255" s="10">
        <f t="shared" si="7"/>
        <v>924.43</v>
      </c>
      <c r="F255" s="10">
        <v>54.21</v>
      </c>
      <c r="G255" s="10"/>
      <c r="H255" s="10">
        <f t="shared" si="8"/>
        <v>54.21</v>
      </c>
    </row>
    <row r="256" spans="1:8" x14ac:dyDescent="0.25">
      <c r="A256" s="6" t="s">
        <v>502</v>
      </c>
      <c r="B256" s="6" t="s">
        <v>503</v>
      </c>
      <c r="C256" s="10">
        <v>296.43</v>
      </c>
      <c r="D256" s="10"/>
      <c r="E256" s="10">
        <f t="shared" si="7"/>
        <v>296.43</v>
      </c>
      <c r="F256" s="10">
        <v>17.53</v>
      </c>
      <c r="G256" s="10"/>
      <c r="H256" s="10">
        <f t="shared" si="8"/>
        <v>17.53</v>
      </c>
    </row>
    <row r="257" spans="1:8" x14ac:dyDescent="0.25">
      <c r="A257" s="6" t="s">
        <v>504</v>
      </c>
      <c r="B257" s="6" t="s">
        <v>505</v>
      </c>
      <c r="C257" s="10">
        <v>345.47</v>
      </c>
      <c r="D257" s="10"/>
      <c r="E257" s="10">
        <f t="shared" si="7"/>
        <v>345.47</v>
      </c>
      <c r="F257" s="10">
        <v>17.22</v>
      </c>
      <c r="G257" s="10"/>
      <c r="H257" s="10">
        <f t="shared" si="8"/>
        <v>17.22</v>
      </c>
    </row>
    <row r="258" spans="1:8" x14ac:dyDescent="0.25">
      <c r="A258" s="6" t="s">
        <v>506</v>
      </c>
      <c r="B258" s="6" t="s">
        <v>507</v>
      </c>
      <c r="C258" s="10">
        <v>750.71</v>
      </c>
      <c r="D258" s="10"/>
      <c r="E258" s="10">
        <f t="shared" si="7"/>
        <v>750.71</v>
      </c>
      <c r="F258" s="10">
        <v>33.74</v>
      </c>
      <c r="G258" s="10"/>
      <c r="H258" s="10">
        <f t="shared" si="8"/>
        <v>33.74</v>
      </c>
    </row>
    <row r="259" spans="1:8" x14ac:dyDescent="0.25">
      <c r="A259" s="6" t="s">
        <v>508</v>
      </c>
      <c r="B259" s="6" t="s">
        <v>509</v>
      </c>
      <c r="C259" s="10">
        <v>1023.78</v>
      </c>
      <c r="D259" s="10"/>
      <c r="E259" s="10">
        <f t="shared" si="7"/>
        <v>1023.78</v>
      </c>
      <c r="F259" s="10">
        <v>28.6</v>
      </c>
      <c r="G259" s="10"/>
      <c r="H259" s="10">
        <f t="shared" si="8"/>
        <v>28.6</v>
      </c>
    </row>
    <row r="260" spans="1:8" x14ac:dyDescent="0.25">
      <c r="A260" s="6" t="s">
        <v>510</v>
      </c>
      <c r="B260" s="6" t="s">
        <v>511</v>
      </c>
      <c r="C260" s="10">
        <v>1258.1600000000001</v>
      </c>
      <c r="D260" s="10"/>
      <c r="E260" s="10">
        <f t="shared" si="7"/>
        <v>1258.1600000000001</v>
      </c>
      <c r="F260" s="10">
        <v>45.38</v>
      </c>
      <c r="G260" s="10"/>
      <c r="H260" s="10">
        <f t="shared" si="8"/>
        <v>45.38</v>
      </c>
    </row>
    <row r="261" spans="1:8" x14ac:dyDescent="0.25">
      <c r="A261" s="6" t="s">
        <v>512</v>
      </c>
      <c r="B261" s="6" t="s">
        <v>513</v>
      </c>
      <c r="C261" s="10">
        <v>631.45000000000005</v>
      </c>
      <c r="D261" s="10"/>
      <c r="E261" s="10">
        <f t="shared" si="7"/>
        <v>631.45000000000005</v>
      </c>
      <c r="F261" s="10">
        <v>27.98</v>
      </c>
      <c r="G261" s="10"/>
      <c r="H261" s="10">
        <f t="shared" si="8"/>
        <v>27.98</v>
      </c>
    </row>
    <row r="262" spans="1:8" x14ac:dyDescent="0.25">
      <c r="A262" s="6" t="s">
        <v>514</v>
      </c>
      <c r="B262" s="6" t="s">
        <v>515</v>
      </c>
      <c r="C262" s="10">
        <v>83.54</v>
      </c>
      <c r="D262" s="10"/>
      <c r="E262" s="10">
        <f t="shared" si="7"/>
        <v>83.54</v>
      </c>
      <c r="F262" s="10">
        <v>3.24</v>
      </c>
      <c r="G262" s="10"/>
      <c r="H262" s="10">
        <f t="shared" si="8"/>
        <v>3.24</v>
      </c>
    </row>
    <row r="263" spans="1:8" x14ac:dyDescent="0.25">
      <c r="A263" s="6" t="s">
        <v>516</v>
      </c>
      <c r="B263" s="6" t="s">
        <v>517</v>
      </c>
      <c r="C263" s="10">
        <v>392.61</v>
      </c>
      <c r="D263" s="10"/>
      <c r="E263" s="10">
        <f t="shared" si="7"/>
        <v>392.61</v>
      </c>
      <c r="F263" s="10">
        <v>14.89</v>
      </c>
      <c r="G263" s="10"/>
      <c r="H263" s="10">
        <f t="shared" si="8"/>
        <v>14.89</v>
      </c>
    </row>
    <row r="264" spans="1:8" x14ac:dyDescent="0.25">
      <c r="A264" s="6" t="s">
        <v>518</v>
      </c>
      <c r="B264" s="6" t="s">
        <v>519</v>
      </c>
      <c r="C264" s="10">
        <v>234.86</v>
      </c>
      <c r="D264" s="10"/>
      <c r="E264" s="10">
        <f t="shared" ref="E264:E327" si="9">C264-D264</f>
        <v>234.86</v>
      </c>
      <c r="F264" s="10">
        <v>9.8800000000000008</v>
      </c>
      <c r="G264" s="10"/>
      <c r="H264" s="10">
        <f t="shared" ref="H264:H327" si="10">F264</f>
        <v>9.8800000000000008</v>
      </c>
    </row>
    <row r="265" spans="1:8" x14ac:dyDescent="0.25">
      <c r="A265" s="6" t="s">
        <v>520</v>
      </c>
      <c r="B265" s="6" t="s">
        <v>521</v>
      </c>
      <c r="C265" s="10">
        <v>832.07</v>
      </c>
      <c r="D265" s="10"/>
      <c r="E265" s="10">
        <f t="shared" si="9"/>
        <v>832.07</v>
      </c>
      <c r="F265" s="10">
        <v>30.31</v>
      </c>
      <c r="G265" s="10"/>
      <c r="H265" s="10">
        <f t="shared" si="10"/>
        <v>30.31</v>
      </c>
    </row>
    <row r="266" spans="1:8" x14ac:dyDescent="0.25">
      <c r="A266" s="6" t="s">
        <v>522</v>
      </c>
      <c r="B266" s="6" t="s">
        <v>523</v>
      </c>
      <c r="C266" s="10">
        <v>675.43</v>
      </c>
      <c r="D266" s="10"/>
      <c r="E266" s="10">
        <f t="shared" si="9"/>
        <v>675.43</v>
      </c>
      <c r="F266" s="10">
        <v>31</v>
      </c>
      <c r="G266" s="10"/>
      <c r="H266" s="10">
        <f t="shared" si="10"/>
        <v>31</v>
      </c>
    </row>
    <row r="267" spans="1:8" x14ac:dyDescent="0.25">
      <c r="A267" s="6" t="s">
        <v>524</v>
      </c>
      <c r="B267" s="6" t="s">
        <v>525</v>
      </c>
      <c r="C267" s="10">
        <v>2174.66</v>
      </c>
      <c r="D267" s="10"/>
      <c r="E267" s="10">
        <f t="shared" si="9"/>
        <v>2174.66</v>
      </c>
      <c r="F267" s="10">
        <v>98.09</v>
      </c>
      <c r="G267" s="10"/>
      <c r="H267" s="10">
        <f t="shared" si="10"/>
        <v>98.09</v>
      </c>
    </row>
    <row r="268" spans="1:8" x14ac:dyDescent="0.25">
      <c r="A268" s="6" t="s">
        <v>526</v>
      </c>
      <c r="B268" s="6" t="s">
        <v>527</v>
      </c>
      <c r="C268" s="10">
        <v>262</v>
      </c>
      <c r="D268" s="10"/>
      <c r="E268" s="10">
        <f t="shared" si="9"/>
        <v>262</v>
      </c>
      <c r="F268" s="10">
        <v>14.02</v>
      </c>
      <c r="G268" s="10"/>
      <c r="H268" s="10">
        <f t="shared" si="10"/>
        <v>14.02</v>
      </c>
    </row>
    <row r="269" spans="1:8" x14ac:dyDescent="0.25">
      <c r="A269" s="6" t="s">
        <v>528</v>
      </c>
      <c r="B269" s="6" t="s">
        <v>529</v>
      </c>
      <c r="C269" s="10">
        <v>1613.35</v>
      </c>
      <c r="D269" s="10"/>
      <c r="E269" s="10">
        <f t="shared" si="9"/>
        <v>1613.35</v>
      </c>
      <c r="F269" s="10">
        <v>45.06</v>
      </c>
      <c r="G269" s="10"/>
      <c r="H269" s="10">
        <f t="shared" si="10"/>
        <v>45.06</v>
      </c>
    </row>
    <row r="270" spans="1:8" x14ac:dyDescent="0.25">
      <c r="A270" s="6" t="s">
        <v>530</v>
      </c>
      <c r="B270" s="6" t="s">
        <v>531</v>
      </c>
      <c r="C270" s="10">
        <v>779.23</v>
      </c>
      <c r="D270" s="10"/>
      <c r="E270" s="10">
        <f t="shared" si="9"/>
        <v>779.23</v>
      </c>
      <c r="F270" s="10">
        <v>30.69</v>
      </c>
      <c r="G270" s="10"/>
      <c r="H270" s="10">
        <f t="shared" si="10"/>
        <v>30.69</v>
      </c>
    </row>
    <row r="271" spans="1:8" x14ac:dyDescent="0.25">
      <c r="A271" s="6" t="s">
        <v>532</v>
      </c>
      <c r="B271" s="6" t="s">
        <v>533</v>
      </c>
      <c r="C271" s="10">
        <v>1677.51</v>
      </c>
      <c r="D271" s="10"/>
      <c r="E271" s="10">
        <f t="shared" si="9"/>
        <v>1677.51</v>
      </c>
      <c r="F271" s="10">
        <v>94.97</v>
      </c>
      <c r="G271" s="10"/>
      <c r="H271" s="10">
        <f t="shared" si="10"/>
        <v>94.97</v>
      </c>
    </row>
    <row r="272" spans="1:8" x14ac:dyDescent="0.25">
      <c r="A272" s="6" t="s">
        <v>534</v>
      </c>
      <c r="B272" s="6" t="s">
        <v>535</v>
      </c>
      <c r="C272" s="10">
        <v>2024.25</v>
      </c>
      <c r="D272" s="10"/>
      <c r="E272" s="10">
        <f t="shared" si="9"/>
        <v>2024.25</v>
      </c>
      <c r="F272" s="10">
        <v>121.01</v>
      </c>
      <c r="G272" s="10"/>
      <c r="H272" s="10">
        <f t="shared" si="10"/>
        <v>121.01</v>
      </c>
    </row>
    <row r="273" spans="1:8" x14ac:dyDescent="0.25">
      <c r="A273" s="6" t="s">
        <v>536</v>
      </c>
      <c r="B273" s="6" t="s">
        <v>537</v>
      </c>
      <c r="C273" s="10">
        <v>118.2</v>
      </c>
      <c r="D273" s="10"/>
      <c r="E273" s="10">
        <f t="shared" si="9"/>
        <v>118.2</v>
      </c>
      <c r="F273" s="10">
        <v>3.47</v>
      </c>
      <c r="G273" s="10"/>
      <c r="H273" s="10">
        <f t="shared" si="10"/>
        <v>3.47</v>
      </c>
    </row>
    <row r="274" spans="1:8" x14ac:dyDescent="0.25">
      <c r="A274" s="6" t="s">
        <v>538</v>
      </c>
      <c r="B274" s="6" t="s">
        <v>539</v>
      </c>
      <c r="C274" s="10">
        <v>187.36</v>
      </c>
      <c r="D274" s="10"/>
      <c r="E274" s="10">
        <f t="shared" si="9"/>
        <v>187.36</v>
      </c>
      <c r="F274" s="10">
        <v>16.260000000000002</v>
      </c>
      <c r="G274" s="10"/>
      <c r="H274" s="10">
        <f t="shared" si="10"/>
        <v>16.260000000000002</v>
      </c>
    </row>
    <row r="275" spans="1:8" x14ac:dyDescent="0.25">
      <c r="A275" s="6" t="s">
        <v>540</v>
      </c>
      <c r="B275" s="6" t="s">
        <v>541</v>
      </c>
      <c r="C275" s="10">
        <v>980.21</v>
      </c>
      <c r="D275" s="10"/>
      <c r="E275" s="10">
        <f t="shared" si="9"/>
        <v>980.21</v>
      </c>
      <c r="F275" s="10">
        <v>61.03</v>
      </c>
      <c r="G275" s="10"/>
      <c r="H275" s="10">
        <f t="shared" si="10"/>
        <v>61.03</v>
      </c>
    </row>
    <row r="276" spans="1:8" x14ac:dyDescent="0.25">
      <c r="A276" s="6" t="s">
        <v>542</v>
      </c>
      <c r="B276" s="6" t="s">
        <v>543</v>
      </c>
      <c r="C276" s="10">
        <v>653.98</v>
      </c>
      <c r="D276" s="10"/>
      <c r="E276" s="10">
        <f t="shared" si="9"/>
        <v>653.98</v>
      </c>
      <c r="F276" s="10">
        <v>18.55</v>
      </c>
      <c r="G276" s="10"/>
      <c r="H276" s="10">
        <f t="shared" si="10"/>
        <v>18.55</v>
      </c>
    </row>
    <row r="277" spans="1:8" x14ac:dyDescent="0.25">
      <c r="A277" s="6" t="s">
        <v>544</v>
      </c>
      <c r="B277" s="6" t="s">
        <v>545</v>
      </c>
      <c r="C277" s="10">
        <v>1166.6300000000001</v>
      </c>
      <c r="D277" s="10"/>
      <c r="E277" s="10">
        <f t="shared" si="9"/>
        <v>1166.6300000000001</v>
      </c>
      <c r="F277" s="10">
        <v>45.2</v>
      </c>
      <c r="G277" s="10"/>
      <c r="H277" s="10">
        <f t="shared" si="10"/>
        <v>45.2</v>
      </c>
    </row>
    <row r="278" spans="1:8" x14ac:dyDescent="0.25">
      <c r="A278" s="6" t="s">
        <v>546</v>
      </c>
      <c r="B278" s="6" t="s">
        <v>547</v>
      </c>
      <c r="C278" s="10">
        <v>1662.53</v>
      </c>
      <c r="D278" s="10"/>
      <c r="E278" s="10">
        <f t="shared" si="9"/>
        <v>1662.53</v>
      </c>
      <c r="F278" s="10">
        <v>88.47</v>
      </c>
      <c r="G278" s="10"/>
      <c r="H278" s="10">
        <f t="shared" si="10"/>
        <v>88.47</v>
      </c>
    </row>
    <row r="279" spans="1:8" x14ac:dyDescent="0.25">
      <c r="A279" s="6" t="s">
        <v>548</v>
      </c>
      <c r="B279" s="6" t="s">
        <v>549</v>
      </c>
      <c r="C279" s="10">
        <v>1373.41</v>
      </c>
      <c r="D279" s="10"/>
      <c r="E279" s="10">
        <f t="shared" si="9"/>
        <v>1373.41</v>
      </c>
      <c r="F279" s="10">
        <v>54.03</v>
      </c>
      <c r="G279" s="10"/>
      <c r="H279" s="10">
        <f t="shared" si="10"/>
        <v>54.03</v>
      </c>
    </row>
    <row r="280" spans="1:8" x14ac:dyDescent="0.25">
      <c r="A280" s="6" t="s">
        <v>550</v>
      </c>
      <c r="B280" s="6" t="s">
        <v>551</v>
      </c>
      <c r="C280" s="10">
        <v>487.95</v>
      </c>
      <c r="D280" s="10"/>
      <c r="E280" s="10">
        <f t="shared" si="9"/>
        <v>487.95</v>
      </c>
      <c r="F280" s="10">
        <v>18.79</v>
      </c>
      <c r="G280" s="10"/>
      <c r="H280" s="10">
        <f t="shared" si="10"/>
        <v>18.79</v>
      </c>
    </row>
    <row r="281" spans="1:8" x14ac:dyDescent="0.25">
      <c r="A281" s="6" t="s">
        <v>552</v>
      </c>
      <c r="B281" s="6" t="s">
        <v>553</v>
      </c>
      <c r="C281" s="10">
        <v>2234.33</v>
      </c>
      <c r="D281" s="10"/>
      <c r="E281" s="10">
        <f t="shared" si="9"/>
        <v>2234.33</v>
      </c>
      <c r="F281" s="10">
        <v>103.1</v>
      </c>
      <c r="G281" s="10"/>
      <c r="H281" s="10">
        <f t="shared" si="10"/>
        <v>103.1</v>
      </c>
    </row>
    <row r="282" spans="1:8" x14ac:dyDescent="0.25">
      <c r="A282" s="6" t="s">
        <v>554</v>
      </c>
      <c r="B282" s="6" t="s">
        <v>555</v>
      </c>
      <c r="C282" s="10">
        <v>316.14</v>
      </c>
      <c r="D282" s="10"/>
      <c r="E282" s="10">
        <f t="shared" si="9"/>
        <v>316.14</v>
      </c>
      <c r="F282" s="10">
        <v>9.7799999999999994</v>
      </c>
      <c r="G282" s="10"/>
      <c r="H282" s="10">
        <f t="shared" si="10"/>
        <v>9.7799999999999994</v>
      </c>
    </row>
    <row r="283" spans="1:8" x14ac:dyDescent="0.25">
      <c r="A283" s="6" t="s">
        <v>556</v>
      </c>
      <c r="B283" s="6" t="s">
        <v>557</v>
      </c>
      <c r="C283" s="10">
        <v>3194.79</v>
      </c>
      <c r="D283" s="10"/>
      <c r="E283" s="10">
        <f t="shared" si="9"/>
        <v>3194.79</v>
      </c>
      <c r="F283" s="10">
        <v>174.77</v>
      </c>
      <c r="G283" s="10"/>
      <c r="H283" s="10">
        <f t="shared" si="10"/>
        <v>174.77</v>
      </c>
    </row>
    <row r="284" spans="1:8" x14ac:dyDescent="0.25">
      <c r="A284" s="6" t="s">
        <v>558</v>
      </c>
      <c r="B284" s="6" t="s">
        <v>559</v>
      </c>
      <c r="C284" s="10">
        <v>6780.35</v>
      </c>
      <c r="D284" s="10"/>
      <c r="E284" s="10">
        <f t="shared" si="9"/>
        <v>6780.35</v>
      </c>
      <c r="F284" s="10">
        <v>547.39</v>
      </c>
      <c r="G284" s="10"/>
      <c r="H284" s="10">
        <f t="shared" si="10"/>
        <v>547.39</v>
      </c>
    </row>
    <row r="285" spans="1:8" x14ac:dyDescent="0.25">
      <c r="A285" s="6" t="s">
        <v>560</v>
      </c>
      <c r="B285" s="6" t="s">
        <v>561</v>
      </c>
      <c r="C285" s="10">
        <v>881.52</v>
      </c>
      <c r="D285" s="10"/>
      <c r="E285" s="10">
        <f t="shared" si="9"/>
        <v>881.52</v>
      </c>
      <c r="F285" s="10">
        <v>41.49</v>
      </c>
      <c r="G285" s="10"/>
      <c r="H285" s="10">
        <f t="shared" si="10"/>
        <v>41.49</v>
      </c>
    </row>
    <row r="286" spans="1:8" x14ac:dyDescent="0.25">
      <c r="A286" s="6" t="s">
        <v>562</v>
      </c>
      <c r="B286" s="6" t="s">
        <v>563</v>
      </c>
      <c r="C286" s="10">
        <v>355.47</v>
      </c>
      <c r="D286" s="10"/>
      <c r="E286" s="10">
        <f t="shared" si="9"/>
        <v>355.47</v>
      </c>
      <c r="F286" s="10">
        <v>28.46</v>
      </c>
      <c r="G286" s="10"/>
      <c r="H286" s="10">
        <f t="shared" si="10"/>
        <v>28.46</v>
      </c>
    </row>
    <row r="287" spans="1:8" x14ac:dyDescent="0.25">
      <c r="A287" s="6" t="s">
        <v>564</v>
      </c>
      <c r="B287" s="6" t="s">
        <v>565</v>
      </c>
      <c r="C287" s="10">
        <v>116.19</v>
      </c>
      <c r="D287" s="10"/>
      <c r="E287" s="10">
        <f t="shared" si="9"/>
        <v>116.19</v>
      </c>
      <c r="F287" s="10">
        <v>4.32</v>
      </c>
      <c r="G287" s="10"/>
      <c r="H287" s="10">
        <f t="shared" si="10"/>
        <v>4.32</v>
      </c>
    </row>
    <row r="288" spans="1:8" x14ac:dyDescent="0.25">
      <c r="A288" s="6" t="s">
        <v>566</v>
      </c>
      <c r="B288" s="6" t="s">
        <v>567</v>
      </c>
      <c r="C288" s="10">
        <v>341.35</v>
      </c>
      <c r="D288" s="10"/>
      <c r="E288" s="10">
        <f t="shared" si="9"/>
        <v>341.35</v>
      </c>
      <c r="F288" s="10">
        <v>9.24</v>
      </c>
      <c r="G288" s="10"/>
      <c r="H288" s="10">
        <f t="shared" si="10"/>
        <v>9.24</v>
      </c>
    </row>
    <row r="289" spans="1:8" x14ac:dyDescent="0.25">
      <c r="A289" s="6" t="s">
        <v>568</v>
      </c>
      <c r="B289" s="6" t="s">
        <v>569</v>
      </c>
      <c r="C289" s="10">
        <v>233.07</v>
      </c>
      <c r="D289" s="10"/>
      <c r="E289" s="10">
        <f t="shared" si="9"/>
        <v>233.07</v>
      </c>
      <c r="F289" s="10">
        <v>14.77</v>
      </c>
      <c r="G289" s="10"/>
      <c r="H289" s="10">
        <f t="shared" si="10"/>
        <v>14.77</v>
      </c>
    </row>
    <row r="290" spans="1:8" x14ac:dyDescent="0.25">
      <c r="A290" s="6" t="s">
        <v>570</v>
      </c>
      <c r="B290" s="6" t="s">
        <v>571</v>
      </c>
      <c r="C290" s="10">
        <v>1041.8699999999999</v>
      </c>
      <c r="D290" s="10"/>
      <c r="E290" s="10">
        <f t="shared" si="9"/>
        <v>1041.8699999999999</v>
      </c>
      <c r="F290" s="10">
        <v>44.45</v>
      </c>
      <c r="G290" s="10"/>
      <c r="H290" s="10">
        <f t="shared" si="10"/>
        <v>44.45</v>
      </c>
    </row>
    <row r="291" spans="1:8" x14ac:dyDescent="0.25">
      <c r="A291" s="6" t="s">
        <v>572</v>
      </c>
      <c r="B291" s="6" t="s">
        <v>573</v>
      </c>
      <c r="C291" s="10">
        <v>674.02</v>
      </c>
      <c r="D291" s="10"/>
      <c r="E291" s="10">
        <f t="shared" si="9"/>
        <v>674.02</v>
      </c>
      <c r="F291" s="10">
        <v>51.91</v>
      </c>
      <c r="G291" s="10"/>
      <c r="H291" s="10">
        <f t="shared" si="10"/>
        <v>51.91</v>
      </c>
    </row>
    <row r="292" spans="1:8" x14ac:dyDescent="0.25">
      <c r="A292" s="6" t="s">
        <v>574</v>
      </c>
      <c r="B292" s="6" t="s">
        <v>575</v>
      </c>
      <c r="C292" s="10">
        <v>721.22</v>
      </c>
      <c r="D292" s="10"/>
      <c r="E292" s="10">
        <f t="shared" si="9"/>
        <v>721.22</v>
      </c>
      <c r="F292" s="10">
        <v>43.87</v>
      </c>
      <c r="G292" s="10"/>
      <c r="H292" s="10">
        <f t="shared" si="10"/>
        <v>43.87</v>
      </c>
    </row>
    <row r="293" spans="1:8" x14ac:dyDescent="0.25">
      <c r="A293" s="6" t="s">
        <v>576</v>
      </c>
      <c r="B293" s="6" t="s">
        <v>577</v>
      </c>
      <c r="C293" s="10">
        <v>122.92</v>
      </c>
      <c r="D293" s="10"/>
      <c r="E293" s="10">
        <f t="shared" si="9"/>
        <v>122.92</v>
      </c>
      <c r="F293" s="10">
        <v>4.34</v>
      </c>
      <c r="G293" s="10"/>
      <c r="H293" s="10">
        <f t="shared" si="10"/>
        <v>4.34</v>
      </c>
    </row>
    <row r="294" spans="1:8" x14ac:dyDescent="0.25">
      <c r="A294" s="6" t="s">
        <v>578</v>
      </c>
      <c r="B294" s="6" t="s">
        <v>579</v>
      </c>
      <c r="C294" s="10">
        <v>193.94</v>
      </c>
      <c r="D294" s="10"/>
      <c r="E294" s="10">
        <f t="shared" si="9"/>
        <v>193.94</v>
      </c>
      <c r="F294" s="10">
        <v>8.2799999999999994</v>
      </c>
      <c r="G294" s="10"/>
      <c r="H294" s="10">
        <f t="shared" si="10"/>
        <v>8.2799999999999994</v>
      </c>
    </row>
    <row r="295" spans="1:8" x14ac:dyDescent="0.25">
      <c r="A295" s="6" t="s">
        <v>580</v>
      </c>
      <c r="B295" s="6" t="s">
        <v>581</v>
      </c>
      <c r="C295" s="10">
        <v>274.35000000000002</v>
      </c>
      <c r="D295" s="10"/>
      <c r="E295" s="10">
        <f t="shared" si="9"/>
        <v>274.35000000000002</v>
      </c>
      <c r="F295" s="10">
        <v>17.18</v>
      </c>
      <c r="G295" s="10"/>
      <c r="H295" s="10">
        <f t="shared" si="10"/>
        <v>17.18</v>
      </c>
    </row>
    <row r="296" spans="1:8" x14ac:dyDescent="0.25">
      <c r="A296" s="6" t="s">
        <v>582</v>
      </c>
      <c r="B296" s="6" t="s">
        <v>583</v>
      </c>
      <c r="C296" s="10">
        <v>224.11</v>
      </c>
      <c r="D296" s="10"/>
      <c r="E296" s="10">
        <f t="shared" si="9"/>
        <v>224.11</v>
      </c>
      <c r="F296" s="10">
        <v>14.76</v>
      </c>
      <c r="G296" s="10"/>
      <c r="H296" s="10">
        <f t="shared" si="10"/>
        <v>14.76</v>
      </c>
    </row>
    <row r="297" spans="1:8" x14ac:dyDescent="0.25">
      <c r="A297" s="6" t="s">
        <v>584</v>
      </c>
      <c r="B297" s="6" t="s">
        <v>585</v>
      </c>
      <c r="C297" s="10">
        <v>1168.71</v>
      </c>
      <c r="D297" s="10"/>
      <c r="E297" s="10">
        <f t="shared" si="9"/>
        <v>1168.71</v>
      </c>
      <c r="F297" s="10">
        <v>60.96</v>
      </c>
      <c r="G297" s="10"/>
      <c r="H297" s="10">
        <f t="shared" si="10"/>
        <v>60.96</v>
      </c>
    </row>
    <row r="298" spans="1:8" x14ac:dyDescent="0.25">
      <c r="A298" s="6" t="s">
        <v>586</v>
      </c>
      <c r="B298" s="6" t="s">
        <v>587</v>
      </c>
      <c r="C298" s="10">
        <v>582.38</v>
      </c>
      <c r="D298" s="10"/>
      <c r="E298" s="10">
        <f t="shared" si="9"/>
        <v>582.38</v>
      </c>
      <c r="F298" s="10">
        <v>21.37</v>
      </c>
      <c r="G298" s="10"/>
      <c r="H298" s="10">
        <f t="shared" si="10"/>
        <v>21.37</v>
      </c>
    </row>
    <row r="299" spans="1:8" x14ac:dyDescent="0.25">
      <c r="A299" s="6" t="s">
        <v>588</v>
      </c>
      <c r="B299" s="6" t="s">
        <v>589</v>
      </c>
      <c r="C299" s="10">
        <v>813.08</v>
      </c>
      <c r="D299" s="10"/>
      <c r="E299" s="10">
        <f t="shared" si="9"/>
        <v>813.08</v>
      </c>
      <c r="F299" s="10">
        <v>242.21</v>
      </c>
      <c r="G299" s="10"/>
      <c r="H299" s="10">
        <f t="shared" si="10"/>
        <v>242.21</v>
      </c>
    </row>
    <row r="300" spans="1:8" x14ac:dyDescent="0.25">
      <c r="A300" s="6" t="s">
        <v>590</v>
      </c>
      <c r="B300" s="6" t="s">
        <v>591</v>
      </c>
      <c r="C300" s="10">
        <v>752.35</v>
      </c>
      <c r="D300" s="10"/>
      <c r="E300" s="10">
        <f t="shared" si="9"/>
        <v>752.35</v>
      </c>
      <c r="F300" s="10">
        <v>99.55</v>
      </c>
      <c r="G300" s="10"/>
      <c r="H300" s="10">
        <f t="shared" si="10"/>
        <v>99.55</v>
      </c>
    </row>
    <row r="301" spans="1:8" x14ac:dyDescent="0.25">
      <c r="A301" s="6" t="s">
        <v>592</v>
      </c>
      <c r="B301" s="6" t="s">
        <v>593</v>
      </c>
      <c r="C301" s="10">
        <v>1107.95</v>
      </c>
      <c r="D301" s="10"/>
      <c r="E301" s="10">
        <f t="shared" si="9"/>
        <v>1107.95</v>
      </c>
      <c r="F301" s="10">
        <v>141.79</v>
      </c>
      <c r="G301" s="10"/>
      <c r="H301" s="10">
        <f t="shared" si="10"/>
        <v>141.79</v>
      </c>
    </row>
    <row r="302" spans="1:8" x14ac:dyDescent="0.25">
      <c r="A302" s="6" t="s">
        <v>594</v>
      </c>
      <c r="B302" s="6" t="s">
        <v>595</v>
      </c>
      <c r="C302" s="10">
        <v>191.03</v>
      </c>
      <c r="D302" s="10"/>
      <c r="E302" s="10">
        <f t="shared" si="9"/>
        <v>191.03</v>
      </c>
      <c r="F302" s="10">
        <v>13.51</v>
      </c>
      <c r="G302" s="10"/>
      <c r="H302" s="10">
        <f t="shared" si="10"/>
        <v>13.51</v>
      </c>
    </row>
    <row r="303" spans="1:8" x14ac:dyDescent="0.25">
      <c r="A303" s="6" t="s">
        <v>596</v>
      </c>
      <c r="B303" s="6" t="s">
        <v>597</v>
      </c>
      <c r="C303" s="10">
        <v>840.77</v>
      </c>
      <c r="D303" s="10"/>
      <c r="E303" s="10">
        <f t="shared" si="9"/>
        <v>840.77</v>
      </c>
      <c r="F303" s="10">
        <v>38.93</v>
      </c>
      <c r="G303" s="10"/>
      <c r="H303" s="10">
        <f t="shared" si="10"/>
        <v>38.93</v>
      </c>
    </row>
    <row r="304" spans="1:8" x14ac:dyDescent="0.25">
      <c r="A304" s="6" t="s">
        <v>598</v>
      </c>
      <c r="B304" s="6" t="s">
        <v>599</v>
      </c>
      <c r="C304" s="10">
        <v>1942.96</v>
      </c>
      <c r="D304" s="10"/>
      <c r="E304" s="10">
        <f t="shared" si="9"/>
        <v>1942.96</v>
      </c>
      <c r="F304" s="10">
        <v>192.27</v>
      </c>
      <c r="G304" s="10"/>
      <c r="H304" s="10">
        <f t="shared" si="10"/>
        <v>192.27</v>
      </c>
    </row>
    <row r="305" spans="1:8" x14ac:dyDescent="0.25">
      <c r="A305" s="6" t="s">
        <v>600</v>
      </c>
      <c r="B305" s="6" t="s">
        <v>601</v>
      </c>
      <c r="C305" s="10">
        <v>271.02999999999997</v>
      </c>
      <c r="D305" s="10"/>
      <c r="E305" s="10">
        <f t="shared" si="9"/>
        <v>271.02999999999997</v>
      </c>
      <c r="F305" s="10">
        <v>15.92</v>
      </c>
      <c r="G305" s="10"/>
      <c r="H305" s="10">
        <f t="shared" si="10"/>
        <v>15.92</v>
      </c>
    </row>
    <row r="306" spans="1:8" x14ac:dyDescent="0.25">
      <c r="A306" s="6" t="s">
        <v>602</v>
      </c>
      <c r="B306" s="6" t="s">
        <v>603</v>
      </c>
      <c r="C306" s="10">
        <v>1680.53</v>
      </c>
      <c r="D306" s="10"/>
      <c r="E306" s="10">
        <f t="shared" si="9"/>
        <v>1680.53</v>
      </c>
      <c r="F306" s="10">
        <v>93.85</v>
      </c>
      <c r="G306" s="10"/>
      <c r="H306" s="10">
        <f t="shared" si="10"/>
        <v>93.85</v>
      </c>
    </row>
    <row r="307" spans="1:8" x14ac:dyDescent="0.25">
      <c r="A307" s="6" t="s">
        <v>604</v>
      </c>
      <c r="B307" s="6" t="s">
        <v>605</v>
      </c>
      <c r="C307" s="10">
        <v>291.79000000000002</v>
      </c>
      <c r="D307" s="10"/>
      <c r="E307" s="10">
        <f t="shared" si="9"/>
        <v>291.79000000000002</v>
      </c>
      <c r="F307" s="10">
        <v>22.56</v>
      </c>
      <c r="G307" s="10"/>
      <c r="H307" s="10">
        <f t="shared" si="10"/>
        <v>22.56</v>
      </c>
    </row>
    <row r="308" spans="1:8" x14ac:dyDescent="0.25">
      <c r="A308" s="6" t="s">
        <v>606</v>
      </c>
      <c r="B308" s="6" t="s">
        <v>607</v>
      </c>
      <c r="C308" s="10">
        <v>1311.49</v>
      </c>
      <c r="D308" s="10"/>
      <c r="E308" s="10">
        <f t="shared" si="9"/>
        <v>1311.49</v>
      </c>
      <c r="F308" s="10">
        <v>64.510000000000005</v>
      </c>
      <c r="G308" s="10"/>
      <c r="H308" s="10">
        <f t="shared" si="10"/>
        <v>64.510000000000005</v>
      </c>
    </row>
    <row r="309" spans="1:8" x14ac:dyDescent="0.25">
      <c r="A309" s="6" t="s">
        <v>608</v>
      </c>
      <c r="B309" s="6" t="s">
        <v>609</v>
      </c>
      <c r="C309" s="10">
        <v>259.41000000000003</v>
      </c>
      <c r="D309" s="10"/>
      <c r="E309" s="10">
        <f t="shared" si="9"/>
        <v>259.41000000000003</v>
      </c>
      <c r="F309" s="10">
        <v>15.3</v>
      </c>
      <c r="G309" s="10"/>
      <c r="H309" s="10">
        <f t="shared" si="10"/>
        <v>15.3</v>
      </c>
    </row>
    <row r="310" spans="1:8" x14ac:dyDescent="0.25">
      <c r="A310" s="6" t="s">
        <v>610</v>
      </c>
      <c r="B310" s="6" t="s">
        <v>611</v>
      </c>
      <c r="C310" s="10">
        <v>284.22000000000003</v>
      </c>
      <c r="D310" s="10"/>
      <c r="E310" s="10">
        <f t="shared" si="9"/>
        <v>284.22000000000003</v>
      </c>
      <c r="F310" s="10">
        <v>10.130000000000001</v>
      </c>
      <c r="G310" s="10"/>
      <c r="H310" s="10">
        <f t="shared" si="10"/>
        <v>10.130000000000001</v>
      </c>
    </row>
    <row r="311" spans="1:8" x14ac:dyDescent="0.25">
      <c r="A311" s="6" t="s">
        <v>612</v>
      </c>
      <c r="B311" s="6" t="s">
        <v>613</v>
      </c>
      <c r="C311" s="10">
        <v>282.36</v>
      </c>
      <c r="D311" s="10"/>
      <c r="E311" s="10">
        <f t="shared" si="9"/>
        <v>282.36</v>
      </c>
      <c r="F311" s="10">
        <v>61.32</v>
      </c>
      <c r="G311" s="10"/>
      <c r="H311" s="10">
        <f t="shared" si="10"/>
        <v>61.32</v>
      </c>
    </row>
    <row r="312" spans="1:8" x14ac:dyDescent="0.25">
      <c r="A312" s="6" t="s">
        <v>614</v>
      </c>
      <c r="B312" s="6" t="s">
        <v>615</v>
      </c>
      <c r="C312" s="10">
        <v>1140.83</v>
      </c>
      <c r="D312" s="10"/>
      <c r="E312" s="10">
        <f t="shared" si="9"/>
        <v>1140.83</v>
      </c>
      <c r="F312" s="10">
        <v>65.86</v>
      </c>
      <c r="G312" s="10"/>
      <c r="H312" s="10">
        <f t="shared" si="10"/>
        <v>65.86</v>
      </c>
    </row>
    <row r="313" spans="1:8" x14ac:dyDescent="0.25">
      <c r="A313" s="6" t="s">
        <v>616</v>
      </c>
      <c r="B313" s="6" t="s">
        <v>617</v>
      </c>
      <c r="C313" s="10">
        <v>1513.25</v>
      </c>
      <c r="D313" s="10"/>
      <c r="E313" s="10">
        <f t="shared" si="9"/>
        <v>1513.25</v>
      </c>
      <c r="F313" s="10">
        <v>137.76</v>
      </c>
      <c r="G313" s="10"/>
      <c r="H313" s="10">
        <f t="shared" si="10"/>
        <v>137.76</v>
      </c>
    </row>
    <row r="314" spans="1:8" x14ac:dyDescent="0.25">
      <c r="A314" s="6" t="s">
        <v>618</v>
      </c>
      <c r="B314" s="6" t="s">
        <v>619</v>
      </c>
      <c r="C314" s="10">
        <v>487.56</v>
      </c>
      <c r="D314" s="10"/>
      <c r="E314" s="10">
        <f t="shared" si="9"/>
        <v>487.56</v>
      </c>
      <c r="F314" s="10">
        <v>46.8</v>
      </c>
      <c r="G314" s="10"/>
      <c r="H314" s="10">
        <f t="shared" si="10"/>
        <v>46.8</v>
      </c>
    </row>
    <row r="315" spans="1:8" x14ac:dyDescent="0.25">
      <c r="A315" s="6" t="s">
        <v>620</v>
      </c>
      <c r="B315" s="6" t="s">
        <v>621</v>
      </c>
      <c r="C315" s="10">
        <v>2147.75</v>
      </c>
      <c r="D315" s="10"/>
      <c r="E315" s="10">
        <f t="shared" si="9"/>
        <v>2147.75</v>
      </c>
      <c r="F315" s="10">
        <v>146.72</v>
      </c>
      <c r="G315" s="10"/>
      <c r="H315" s="10">
        <f t="shared" si="10"/>
        <v>146.72</v>
      </c>
    </row>
    <row r="316" spans="1:8" x14ac:dyDescent="0.25">
      <c r="A316" s="6" t="s">
        <v>622</v>
      </c>
      <c r="B316" s="6" t="s">
        <v>623</v>
      </c>
      <c r="C316" s="10">
        <v>1302.42</v>
      </c>
      <c r="D316" s="10"/>
      <c r="E316" s="10">
        <f t="shared" si="9"/>
        <v>1302.42</v>
      </c>
      <c r="F316" s="10">
        <v>205.93</v>
      </c>
      <c r="G316" s="10"/>
      <c r="H316" s="10">
        <f t="shared" si="10"/>
        <v>205.93</v>
      </c>
    </row>
    <row r="317" spans="1:8" x14ac:dyDescent="0.25">
      <c r="A317" s="6" t="s">
        <v>624</v>
      </c>
      <c r="B317" s="6" t="s">
        <v>625</v>
      </c>
      <c r="C317" s="10">
        <v>144.22</v>
      </c>
      <c r="D317" s="10"/>
      <c r="E317" s="10">
        <f t="shared" si="9"/>
        <v>144.22</v>
      </c>
      <c r="F317" s="10">
        <v>6.83</v>
      </c>
      <c r="G317" s="10"/>
      <c r="H317" s="10">
        <f t="shared" si="10"/>
        <v>6.83</v>
      </c>
    </row>
    <row r="318" spans="1:8" x14ac:dyDescent="0.25">
      <c r="A318" s="6" t="s">
        <v>626</v>
      </c>
      <c r="B318" s="6" t="s">
        <v>627</v>
      </c>
      <c r="C318" s="10">
        <v>2249.23</v>
      </c>
      <c r="D318" s="10"/>
      <c r="E318" s="10">
        <f t="shared" si="9"/>
        <v>2249.23</v>
      </c>
      <c r="F318" s="10">
        <v>159.61000000000001</v>
      </c>
      <c r="G318" s="10"/>
      <c r="H318" s="10">
        <f t="shared" si="10"/>
        <v>159.61000000000001</v>
      </c>
    </row>
    <row r="319" spans="1:8" x14ac:dyDescent="0.25">
      <c r="A319" s="6" t="s">
        <v>628</v>
      </c>
      <c r="B319" s="6" t="s">
        <v>629</v>
      </c>
      <c r="C319" s="10">
        <v>308.55</v>
      </c>
      <c r="D319" s="10"/>
      <c r="E319" s="10">
        <f t="shared" si="9"/>
        <v>308.55</v>
      </c>
      <c r="F319" s="10">
        <v>10.33</v>
      </c>
      <c r="G319" s="10"/>
      <c r="H319" s="10">
        <f t="shared" si="10"/>
        <v>10.33</v>
      </c>
    </row>
    <row r="320" spans="1:8" x14ac:dyDescent="0.25">
      <c r="A320" s="6" t="s">
        <v>630</v>
      </c>
      <c r="B320" s="6" t="s">
        <v>631</v>
      </c>
      <c r="C320" s="10">
        <v>328.23</v>
      </c>
      <c r="D320" s="10"/>
      <c r="E320" s="10">
        <f t="shared" si="9"/>
        <v>328.23</v>
      </c>
      <c r="F320" s="10">
        <v>24.84</v>
      </c>
      <c r="G320" s="10"/>
      <c r="H320" s="10">
        <f t="shared" si="10"/>
        <v>24.84</v>
      </c>
    </row>
    <row r="321" spans="1:8" x14ac:dyDescent="0.25">
      <c r="A321" s="6" t="s">
        <v>632</v>
      </c>
      <c r="B321" s="6" t="s">
        <v>633</v>
      </c>
      <c r="C321" s="10">
        <v>531.69000000000005</v>
      </c>
      <c r="D321" s="10"/>
      <c r="E321" s="10">
        <f t="shared" si="9"/>
        <v>531.69000000000005</v>
      </c>
      <c r="F321" s="10">
        <v>26.87</v>
      </c>
      <c r="G321" s="10"/>
      <c r="H321" s="10">
        <f t="shared" si="10"/>
        <v>26.87</v>
      </c>
    </row>
    <row r="322" spans="1:8" x14ac:dyDescent="0.25">
      <c r="A322" s="8" t="s">
        <v>634</v>
      </c>
      <c r="B322" s="8" t="s">
        <v>635</v>
      </c>
      <c r="C322" s="10">
        <v>362.2</v>
      </c>
      <c r="D322" s="10"/>
      <c r="E322" s="10">
        <f t="shared" si="9"/>
        <v>362.2</v>
      </c>
      <c r="F322" s="10">
        <v>10.44</v>
      </c>
      <c r="G322" s="10"/>
      <c r="H322" s="10">
        <f t="shared" si="10"/>
        <v>10.44</v>
      </c>
    </row>
    <row r="323" spans="1:8" x14ac:dyDescent="0.25">
      <c r="A323" s="8" t="s">
        <v>636</v>
      </c>
      <c r="B323" s="8" t="s">
        <v>637</v>
      </c>
      <c r="C323" s="10">
        <v>456.71</v>
      </c>
      <c r="D323" s="10"/>
      <c r="E323" s="10">
        <f t="shared" si="9"/>
        <v>456.71</v>
      </c>
      <c r="F323" s="10">
        <v>17.79</v>
      </c>
      <c r="G323" s="10"/>
      <c r="H323" s="10">
        <f t="shared" si="10"/>
        <v>17.79</v>
      </c>
    </row>
    <row r="324" spans="1:8" x14ac:dyDescent="0.25">
      <c r="A324" s="6" t="s">
        <v>638</v>
      </c>
      <c r="B324" s="6" t="s">
        <v>639</v>
      </c>
      <c r="C324" s="10">
        <v>4184.25</v>
      </c>
      <c r="D324" s="10"/>
      <c r="E324" s="10">
        <f t="shared" si="9"/>
        <v>4184.25</v>
      </c>
      <c r="F324" s="10">
        <v>704.44</v>
      </c>
      <c r="G324" s="10"/>
      <c r="H324" s="10">
        <f t="shared" si="10"/>
        <v>704.44</v>
      </c>
    </row>
    <row r="325" spans="1:8" x14ac:dyDescent="0.25">
      <c r="A325" s="6" t="s">
        <v>640</v>
      </c>
      <c r="B325" s="6" t="s">
        <v>641</v>
      </c>
      <c r="C325" s="10">
        <v>387.48</v>
      </c>
      <c r="D325" s="10"/>
      <c r="E325" s="10">
        <f t="shared" si="9"/>
        <v>387.48</v>
      </c>
      <c r="F325" s="10">
        <v>13.75</v>
      </c>
      <c r="G325" s="10"/>
      <c r="H325" s="10">
        <f t="shared" si="10"/>
        <v>13.75</v>
      </c>
    </row>
    <row r="326" spans="1:8" x14ac:dyDescent="0.25">
      <c r="A326" s="6" t="s">
        <v>642</v>
      </c>
      <c r="B326" s="6" t="s">
        <v>643</v>
      </c>
      <c r="C326" s="10">
        <v>249.99</v>
      </c>
      <c r="D326" s="10"/>
      <c r="E326" s="10">
        <f t="shared" si="9"/>
        <v>249.99</v>
      </c>
      <c r="F326" s="10">
        <v>9.99</v>
      </c>
      <c r="G326" s="10"/>
      <c r="H326" s="10">
        <f t="shared" si="10"/>
        <v>9.99</v>
      </c>
    </row>
    <row r="327" spans="1:8" x14ac:dyDescent="0.25">
      <c r="A327" s="6" t="s">
        <v>644</v>
      </c>
      <c r="B327" s="6" t="s">
        <v>645</v>
      </c>
      <c r="C327" s="10">
        <v>270.89999999999998</v>
      </c>
      <c r="D327" s="10"/>
      <c r="E327" s="10">
        <f t="shared" si="9"/>
        <v>270.89999999999998</v>
      </c>
      <c r="F327" s="10">
        <v>10.63</v>
      </c>
      <c r="G327" s="10"/>
      <c r="H327" s="10">
        <f t="shared" si="10"/>
        <v>10.63</v>
      </c>
    </row>
    <row r="328" spans="1:8" x14ac:dyDescent="0.25">
      <c r="A328" s="6" t="s">
        <v>646</v>
      </c>
      <c r="B328" s="6" t="s">
        <v>647</v>
      </c>
      <c r="C328" s="10">
        <v>325.8</v>
      </c>
      <c r="D328" s="10"/>
      <c r="E328" s="10">
        <f t="shared" ref="E328:E391" si="11">C328-D328</f>
        <v>325.8</v>
      </c>
      <c r="F328" s="10">
        <v>11.12</v>
      </c>
      <c r="G328" s="10"/>
      <c r="H328" s="10">
        <f t="shared" ref="H328:H391" si="12">F328</f>
        <v>11.12</v>
      </c>
    </row>
    <row r="329" spans="1:8" x14ac:dyDescent="0.25">
      <c r="A329" s="6" t="s">
        <v>648</v>
      </c>
      <c r="B329" s="6" t="s">
        <v>649</v>
      </c>
      <c r="C329" s="10">
        <v>703.93</v>
      </c>
      <c r="D329" s="10"/>
      <c r="E329" s="10">
        <f t="shared" si="11"/>
        <v>703.93</v>
      </c>
      <c r="F329" s="10">
        <v>34.020000000000003</v>
      </c>
      <c r="G329" s="10"/>
      <c r="H329" s="10">
        <f t="shared" si="12"/>
        <v>34.020000000000003</v>
      </c>
    </row>
    <row r="330" spans="1:8" x14ac:dyDescent="0.25">
      <c r="A330" s="6" t="s">
        <v>650</v>
      </c>
      <c r="B330" s="6" t="s">
        <v>651</v>
      </c>
      <c r="C330" s="10">
        <v>7102.43</v>
      </c>
      <c r="D330" s="10"/>
      <c r="E330" s="10">
        <f t="shared" si="11"/>
        <v>7102.43</v>
      </c>
      <c r="F330" s="10">
        <v>682.14</v>
      </c>
      <c r="G330" s="10"/>
      <c r="H330" s="10">
        <f t="shared" si="12"/>
        <v>682.14</v>
      </c>
    </row>
    <row r="331" spans="1:8" x14ac:dyDescent="0.25">
      <c r="A331" s="6" t="s">
        <v>652</v>
      </c>
      <c r="B331" s="6" t="s">
        <v>653</v>
      </c>
      <c r="C331" s="10">
        <v>4324.6000000000004</v>
      </c>
      <c r="D331" s="10"/>
      <c r="E331" s="10">
        <f t="shared" si="11"/>
        <v>4324.6000000000004</v>
      </c>
      <c r="F331" s="10">
        <v>168.82</v>
      </c>
      <c r="G331" s="10"/>
      <c r="H331" s="10">
        <f t="shared" si="12"/>
        <v>168.82</v>
      </c>
    </row>
    <row r="332" spans="1:8" x14ac:dyDescent="0.25">
      <c r="A332" s="6" t="s">
        <v>654</v>
      </c>
      <c r="B332" s="6" t="s">
        <v>655</v>
      </c>
      <c r="C332" s="10">
        <v>1726.89</v>
      </c>
      <c r="D332" s="10"/>
      <c r="E332" s="10">
        <f t="shared" si="11"/>
        <v>1726.89</v>
      </c>
      <c r="F332" s="10">
        <v>71.489999999999995</v>
      </c>
      <c r="G332" s="10"/>
      <c r="H332" s="10">
        <f t="shared" si="12"/>
        <v>71.489999999999995</v>
      </c>
    </row>
    <row r="333" spans="1:8" x14ac:dyDescent="0.25">
      <c r="A333" s="6" t="s">
        <v>656</v>
      </c>
      <c r="B333" s="6" t="s">
        <v>657</v>
      </c>
      <c r="C333" s="10">
        <v>2258.38</v>
      </c>
      <c r="D333" s="10"/>
      <c r="E333" s="10">
        <f t="shared" si="11"/>
        <v>2258.38</v>
      </c>
      <c r="F333" s="10">
        <v>219.04</v>
      </c>
      <c r="G333" s="10"/>
      <c r="H333" s="10">
        <f t="shared" si="12"/>
        <v>219.04</v>
      </c>
    </row>
    <row r="334" spans="1:8" x14ac:dyDescent="0.25">
      <c r="A334" s="6" t="s">
        <v>658</v>
      </c>
      <c r="B334" s="6" t="s">
        <v>659</v>
      </c>
      <c r="C334" s="10">
        <v>469.76</v>
      </c>
      <c r="D334" s="10"/>
      <c r="E334" s="10">
        <f t="shared" si="11"/>
        <v>469.76</v>
      </c>
      <c r="F334" s="10">
        <v>20.39</v>
      </c>
      <c r="G334" s="10"/>
      <c r="H334" s="10">
        <f t="shared" si="12"/>
        <v>20.39</v>
      </c>
    </row>
    <row r="335" spans="1:8" x14ac:dyDescent="0.25">
      <c r="A335" s="6" t="s">
        <v>660</v>
      </c>
      <c r="B335" s="6" t="s">
        <v>661</v>
      </c>
      <c r="C335" s="10">
        <v>427.77</v>
      </c>
      <c r="D335" s="10"/>
      <c r="E335" s="10">
        <f t="shared" si="11"/>
        <v>427.77</v>
      </c>
      <c r="F335" s="10">
        <v>16.32</v>
      </c>
      <c r="G335" s="10"/>
      <c r="H335" s="10">
        <f t="shared" si="12"/>
        <v>16.32</v>
      </c>
    </row>
    <row r="336" spans="1:8" x14ac:dyDescent="0.25">
      <c r="A336" s="6" t="s">
        <v>662</v>
      </c>
      <c r="B336" s="6" t="s">
        <v>663</v>
      </c>
      <c r="C336" s="10">
        <v>1263.6500000000001</v>
      </c>
      <c r="D336" s="10"/>
      <c r="E336" s="10">
        <f t="shared" si="11"/>
        <v>1263.6500000000001</v>
      </c>
      <c r="F336" s="10">
        <v>60.79</v>
      </c>
      <c r="G336" s="10"/>
      <c r="H336" s="10">
        <f t="shared" si="12"/>
        <v>60.79</v>
      </c>
    </row>
    <row r="337" spans="1:8" x14ac:dyDescent="0.25">
      <c r="A337" s="6" t="s">
        <v>664</v>
      </c>
      <c r="B337" s="6" t="s">
        <v>665</v>
      </c>
      <c r="C337" s="10">
        <v>393.38</v>
      </c>
      <c r="D337" s="10"/>
      <c r="E337" s="10">
        <f t="shared" si="11"/>
        <v>393.38</v>
      </c>
      <c r="F337" s="10">
        <v>13.9</v>
      </c>
      <c r="G337" s="10"/>
      <c r="H337" s="10">
        <f t="shared" si="12"/>
        <v>13.9</v>
      </c>
    </row>
    <row r="338" spans="1:8" x14ac:dyDescent="0.25">
      <c r="A338" s="6" t="s">
        <v>666</v>
      </c>
      <c r="B338" s="6" t="s">
        <v>667</v>
      </c>
      <c r="C338" s="10">
        <v>125.34</v>
      </c>
      <c r="D338" s="10"/>
      <c r="E338" s="10">
        <f t="shared" si="11"/>
        <v>125.34</v>
      </c>
      <c r="F338" s="10">
        <v>5.28</v>
      </c>
      <c r="G338" s="10"/>
      <c r="H338" s="10">
        <f t="shared" si="12"/>
        <v>5.28</v>
      </c>
    </row>
    <row r="339" spans="1:8" x14ac:dyDescent="0.25">
      <c r="A339" s="6" t="s">
        <v>668</v>
      </c>
      <c r="B339" s="6" t="s">
        <v>669</v>
      </c>
      <c r="C339" s="10">
        <v>502.79</v>
      </c>
      <c r="D339" s="10"/>
      <c r="E339" s="10">
        <f t="shared" si="11"/>
        <v>502.79</v>
      </c>
      <c r="F339" s="10">
        <v>46.61</v>
      </c>
      <c r="G339" s="10"/>
      <c r="H339" s="10">
        <f t="shared" si="12"/>
        <v>46.61</v>
      </c>
    </row>
    <row r="340" spans="1:8" x14ac:dyDescent="0.25">
      <c r="A340" s="6" t="s">
        <v>670</v>
      </c>
      <c r="B340" s="6" t="s">
        <v>671</v>
      </c>
      <c r="C340" s="10">
        <v>7082.6</v>
      </c>
      <c r="D340" s="10"/>
      <c r="E340" s="10">
        <f t="shared" si="11"/>
        <v>7082.6</v>
      </c>
      <c r="F340" s="10">
        <v>715.21</v>
      </c>
      <c r="G340" s="10"/>
      <c r="H340" s="10">
        <f t="shared" si="12"/>
        <v>715.21</v>
      </c>
    </row>
    <row r="341" spans="1:8" x14ac:dyDescent="0.25">
      <c r="A341" s="6" t="s">
        <v>672</v>
      </c>
      <c r="B341" s="6" t="s">
        <v>673</v>
      </c>
      <c r="C341" s="10">
        <v>288.39</v>
      </c>
      <c r="D341" s="10"/>
      <c r="E341" s="10">
        <f t="shared" si="11"/>
        <v>288.39</v>
      </c>
      <c r="F341" s="10">
        <v>12.27</v>
      </c>
      <c r="G341" s="10"/>
      <c r="H341" s="10">
        <f t="shared" si="12"/>
        <v>12.27</v>
      </c>
    </row>
    <row r="342" spans="1:8" x14ac:dyDescent="0.25">
      <c r="A342" s="6" t="s">
        <v>674</v>
      </c>
      <c r="B342" s="6" t="s">
        <v>675</v>
      </c>
      <c r="C342" s="10">
        <v>594.35</v>
      </c>
      <c r="D342" s="10"/>
      <c r="E342" s="10">
        <f t="shared" si="11"/>
        <v>594.35</v>
      </c>
      <c r="F342" s="10">
        <v>24.01</v>
      </c>
      <c r="G342" s="10"/>
      <c r="H342" s="10">
        <f t="shared" si="12"/>
        <v>24.01</v>
      </c>
    </row>
    <row r="343" spans="1:8" x14ac:dyDescent="0.25">
      <c r="A343" s="6" t="s">
        <v>676</v>
      </c>
      <c r="B343" s="6" t="s">
        <v>677</v>
      </c>
      <c r="C343" s="10">
        <v>2346.8000000000002</v>
      </c>
      <c r="D343" s="10"/>
      <c r="E343" s="10">
        <f t="shared" si="11"/>
        <v>2346.8000000000002</v>
      </c>
      <c r="F343" s="10">
        <v>79.47</v>
      </c>
      <c r="G343" s="10"/>
      <c r="H343" s="10">
        <f t="shared" si="12"/>
        <v>79.47</v>
      </c>
    </row>
    <row r="344" spans="1:8" x14ac:dyDescent="0.25">
      <c r="A344" s="6" t="s">
        <v>678</v>
      </c>
      <c r="B344" s="6" t="s">
        <v>679</v>
      </c>
      <c r="C344" s="10">
        <v>737.28</v>
      </c>
      <c r="D344" s="10"/>
      <c r="E344" s="10">
        <f t="shared" si="11"/>
        <v>737.28</v>
      </c>
      <c r="F344" s="10">
        <v>146.62</v>
      </c>
      <c r="G344" s="10"/>
      <c r="H344" s="10">
        <f t="shared" si="12"/>
        <v>146.62</v>
      </c>
    </row>
    <row r="345" spans="1:8" x14ac:dyDescent="0.25">
      <c r="A345" s="6" t="s">
        <v>680</v>
      </c>
      <c r="B345" s="6" t="s">
        <v>681</v>
      </c>
      <c r="C345" s="10">
        <v>529.72</v>
      </c>
      <c r="D345" s="10"/>
      <c r="E345" s="10">
        <f t="shared" si="11"/>
        <v>529.72</v>
      </c>
      <c r="F345" s="10">
        <v>61.6</v>
      </c>
      <c r="G345" s="10"/>
      <c r="H345" s="10">
        <f t="shared" si="12"/>
        <v>61.6</v>
      </c>
    </row>
    <row r="346" spans="1:8" x14ac:dyDescent="0.25">
      <c r="A346" s="6" t="s">
        <v>682</v>
      </c>
      <c r="B346" s="6" t="s">
        <v>683</v>
      </c>
      <c r="C346" s="10">
        <v>431.64</v>
      </c>
      <c r="D346" s="10"/>
      <c r="E346" s="10">
        <f t="shared" si="11"/>
        <v>431.64</v>
      </c>
      <c r="F346" s="10">
        <v>24.72</v>
      </c>
      <c r="G346" s="10"/>
      <c r="H346" s="10">
        <f t="shared" si="12"/>
        <v>24.72</v>
      </c>
    </row>
    <row r="347" spans="1:8" x14ac:dyDescent="0.25">
      <c r="A347" s="6" t="s">
        <v>684</v>
      </c>
      <c r="B347" s="6" t="s">
        <v>685</v>
      </c>
      <c r="C347" s="10">
        <v>129.94999999999999</v>
      </c>
      <c r="D347" s="10"/>
      <c r="E347" s="10">
        <f t="shared" si="11"/>
        <v>129.94999999999999</v>
      </c>
      <c r="F347" s="10">
        <v>3.41</v>
      </c>
      <c r="G347" s="10"/>
      <c r="H347" s="10">
        <f t="shared" si="12"/>
        <v>3.41</v>
      </c>
    </row>
    <row r="348" spans="1:8" x14ac:dyDescent="0.25">
      <c r="A348" s="6" t="s">
        <v>686</v>
      </c>
      <c r="B348" s="6" t="s">
        <v>687</v>
      </c>
      <c r="C348" s="10">
        <v>359.09</v>
      </c>
      <c r="D348" s="10"/>
      <c r="E348" s="10">
        <f t="shared" si="11"/>
        <v>359.09</v>
      </c>
      <c r="F348" s="10">
        <v>58.09</v>
      </c>
      <c r="G348" s="10"/>
      <c r="H348" s="10">
        <f t="shared" si="12"/>
        <v>58.09</v>
      </c>
    </row>
    <row r="349" spans="1:8" x14ac:dyDescent="0.25">
      <c r="A349" s="6" t="s">
        <v>688</v>
      </c>
      <c r="B349" s="6" t="s">
        <v>689</v>
      </c>
      <c r="C349" s="10">
        <v>421</v>
      </c>
      <c r="D349" s="10"/>
      <c r="E349" s="10">
        <f t="shared" si="11"/>
        <v>421</v>
      </c>
      <c r="F349" s="10">
        <v>28.29</v>
      </c>
      <c r="G349" s="10"/>
      <c r="H349" s="10">
        <f t="shared" si="12"/>
        <v>28.29</v>
      </c>
    </row>
    <row r="350" spans="1:8" x14ac:dyDescent="0.25">
      <c r="A350" s="6" t="s">
        <v>690</v>
      </c>
      <c r="B350" s="6" t="s">
        <v>691</v>
      </c>
      <c r="C350" s="10">
        <v>642.63</v>
      </c>
      <c r="D350" s="10"/>
      <c r="E350" s="10">
        <f t="shared" si="11"/>
        <v>642.63</v>
      </c>
      <c r="F350" s="10">
        <v>39.75</v>
      </c>
      <c r="G350" s="10"/>
      <c r="H350" s="10">
        <f t="shared" si="12"/>
        <v>39.75</v>
      </c>
    </row>
    <row r="351" spans="1:8" x14ac:dyDescent="0.25">
      <c r="A351" s="6" t="s">
        <v>692</v>
      </c>
      <c r="B351" s="6" t="s">
        <v>693</v>
      </c>
      <c r="C351" s="10">
        <v>733.87</v>
      </c>
      <c r="D351" s="10"/>
      <c r="E351" s="10">
        <f t="shared" si="11"/>
        <v>733.87</v>
      </c>
      <c r="F351" s="10">
        <v>59.26</v>
      </c>
      <c r="G351" s="10"/>
      <c r="H351" s="10">
        <f t="shared" si="12"/>
        <v>59.26</v>
      </c>
    </row>
    <row r="352" spans="1:8" x14ac:dyDescent="0.25">
      <c r="A352" s="6" t="s">
        <v>694</v>
      </c>
      <c r="B352" s="6" t="s">
        <v>695</v>
      </c>
      <c r="C352" s="10">
        <v>290</v>
      </c>
      <c r="D352" s="10"/>
      <c r="E352" s="10">
        <f t="shared" si="11"/>
        <v>290</v>
      </c>
      <c r="F352" s="10">
        <v>21.82</v>
      </c>
      <c r="G352" s="10"/>
      <c r="H352" s="10">
        <f t="shared" si="12"/>
        <v>21.82</v>
      </c>
    </row>
    <row r="353" spans="1:8" x14ac:dyDescent="0.25">
      <c r="A353" s="6" t="s">
        <v>696</v>
      </c>
      <c r="B353" s="6" t="s">
        <v>697</v>
      </c>
      <c r="C353" s="10">
        <v>1190.3499999999999</v>
      </c>
      <c r="D353" s="10"/>
      <c r="E353" s="10">
        <f t="shared" si="11"/>
        <v>1190.3499999999999</v>
      </c>
      <c r="F353" s="10">
        <v>59.46</v>
      </c>
      <c r="G353" s="10"/>
      <c r="H353" s="10">
        <f t="shared" si="12"/>
        <v>59.46</v>
      </c>
    </row>
    <row r="354" spans="1:8" x14ac:dyDescent="0.25">
      <c r="A354" s="6" t="s">
        <v>698</v>
      </c>
      <c r="B354" s="6" t="s">
        <v>699</v>
      </c>
      <c r="C354" s="10">
        <v>2071.65</v>
      </c>
      <c r="D354" s="10"/>
      <c r="E354" s="10">
        <f t="shared" si="11"/>
        <v>2071.65</v>
      </c>
      <c r="F354" s="10">
        <v>115.93</v>
      </c>
      <c r="G354" s="10"/>
      <c r="H354" s="10">
        <f t="shared" si="12"/>
        <v>115.93</v>
      </c>
    </row>
    <row r="355" spans="1:8" x14ac:dyDescent="0.25">
      <c r="A355" s="6" t="s">
        <v>700</v>
      </c>
      <c r="B355" s="6" t="s">
        <v>701</v>
      </c>
      <c r="C355" s="10">
        <v>500.11</v>
      </c>
      <c r="D355" s="10"/>
      <c r="E355" s="10">
        <f t="shared" si="11"/>
        <v>500.11</v>
      </c>
      <c r="F355" s="10">
        <v>30.98</v>
      </c>
      <c r="G355" s="10"/>
      <c r="H355" s="10">
        <f t="shared" si="12"/>
        <v>30.98</v>
      </c>
    </row>
    <row r="356" spans="1:8" x14ac:dyDescent="0.25">
      <c r="A356" s="6" t="s">
        <v>702</v>
      </c>
      <c r="B356" s="6" t="s">
        <v>703</v>
      </c>
      <c r="C356" s="10">
        <v>523.73</v>
      </c>
      <c r="D356" s="10"/>
      <c r="E356" s="10">
        <f t="shared" si="11"/>
        <v>523.73</v>
      </c>
      <c r="F356" s="10">
        <v>238.84</v>
      </c>
      <c r="G356" s="10"/>
      <c r="H356" s="10">
        <f t="shared" si="12"/>
        <v>238.84</v>
      </c>
    </row>
    <row r="357" spans="1:8" x14ac:dyDescent="0.25">
      <c r="A357" s="6" t="s">
        <v>704</v>
      </c>
      <c r="B357" s="6" t="s">
        <v>705</v>
      </c>
      <c r="C357" s="10">
        <v>694.33</v>
      </c>
      <c r="D357" s="10"/>
      <c r="E357" s="10">
        <f t="shared" si="11"/>
        <v>694.33</v>
      </c>
      <c r="F357" s="10">
        <v>39.65</v>
      </c>
      <c r="G357" s="10"/>
      <c r="H357" s="10">
        <f t="shared" si="12"/>
        <v>39.65</v>
      </c>
    </row>
    <row r="358" spans="1:8" x14ac:dyDescent="0.25">
      <c r="A358" s="6" t="s">
        <v>706</v>
      </c>
      <c r="B358" s="6" t="s">
        <v>707</v>
      </c>
      <c r="C358" s="10">
        <v>1354.5</v>
      </c>
      <c r="D358" s="10"/>
      <c r="E358" s="10">
        <f t="shared" si="11"/>
        <v>1354.5</v>
      </c>
      <c r="F358" s="10">
        <v>69.91</v>
      </c>
      <c r="G358" s="10"/>
      <c r="H358" s="10">
        <f t="shared" si="12"/>
        <v>69.91</v>
      </c>
    </row>
    <row r="359" spans="1:8" x14ac:dyDescent="0.25">
      <c r="A359" s="6" t="s">
        <v>708</v>
      </c>
      <c r="B359" s="6" t="s">
        <v>709</v>
      </c>
      <c r="C359" s="10">
        <v>511.74</v>
      </c>
      <c r="D359" s="10"/>
      <c r="E359" s="10">
        <f t="shared" si="11"/>
        <v>511.74</v>
      </c>
      <c r="F359" s="10">
        <v>34.049999999999997</v>
      </c>
      <c r="G359" s="10"/>
      <c r="H359" s="10">
        <f t="shared" si="12"/>
        <v>34.049999999999997</v>
      </c>
    </row>
    <row r="360" spans="1:8" x14ac:dyDescent="0.25">
      <c r="A360" s="6" t="s">
        <v>710</v>
      </c>
      <c r="B360" s="6" t="s">
        <v>711</v>
      </c>
      <c r="C360" s="10">
        <v>294.95</v>
      </c>
      <c r="D360" s="10"/>
      <c r="E360" s="10">
        <f t="shared" si="11"/>
        <v>294.95</v>
      </c>
      <c r="F360" s="10">
        <v>6.75</v>
      </c>
      <c r="G360" s="10"/>
      <c r="H360" s="10">
        <f t="shared" si="12"/>
        <v>6.75</v>
      </c>
    </row>
    <row r="361" spans="1:8" x14ac:dyDescent="0.25">
      <c r="A361" s="6" t="s">
        <v>712</v>
      </c>
      <c r="B361" s="6" t="s">
        <v>713</v>
      </c>
      <c r="C361" s="10">
        <v>324.26</v>
      </c>
      <c r="D361" s="10"/>
      <c r="E361" s="10">
        <f t="shared" si="11"/>
        <v>324.26</v>
      </c>
      <c r="F361" s="10">
        <v>9.64</v>
      </c>
      <c r="G361" s="10"/>
      <c r="H361" s="10">
        <f t="shared" si="12"/>
        <v>9.64</v>
      </c>
    </row>
    <row r="362" spans="1:8" x14ac:dyDescent="0.25">
      <c r="A362" s="6" t="s">
        <v>714</v>
      </c>
      <c r="B362" s="6" t="s">
        <v>715</v>
      </c>
      <c r="C362" s="10">
        <v>378.89</v>
      </c>
      <c r="D362" s="10"/>
      <c r="E362" s="10">
        <f t="shared" si="11"/>
        <v>378.89</v>
      </c>
      <c r="F362" s="10">
        <v>30.84</v>
      </c>
      <c r="G362" s="10"/>
      <c r="H362" s="10">
        <f t="shared" si="12"/>
        <v>30.84</v>
      </c>
    </row>
    <row r="363" spans="1:8" x14ac:dyDescent="0.25">
      <c r="A363" s="6" t="s">
        <v>716</v>
      </c>
      <c r="B363" s="6" t="s">
        <v>717</v>
      </c>
      <c r="C363" s="10">
        <v>347.82</v>
      </c>
      <c r="D363" s="10"/>
      <c r="E363" s="10">
        <f t="shared" si="11"/>
        <v>347.82</v>
      </c>
      <c r="F363" s="10">
        <v>12</v>
      </c>
      <c r="G363" s="10"/>
      <c r="H363" s="10">
        <f t="shared" si="12"/>
        <v>12</v>
      </c>
    </row>
    <row r="364" spans="1:8" x14ac:dyDescent="0.25">
      <c r="A364" s="6" t="s">
        <v>718</v>
      </c>
      <c r="B364" s="6" t="s">
        <v>719</v>
      </c>
      <c r="C364" s="10">
        <v>497.57</v>
      </c>
      <c r="D364" s="10"/>
      <c r="E364" s="10">
        <f t="shared" si="11"/>
        <v>497.57</v>
      </c>
      <c r="F364" s="10">
        <v>27.71</v>
      </c>
      <c r="G364" s="10"/>
      <c r="H364" s="10">
        <f t="shared" si="12"/>
        <v>27.71</v>
      </c>
    </row>
    <row r="365" spans="1:8" x14ac:dyDescent="0.25">
      <c r="A365" s="6" t="s">
        <v>720</v>
      </c>
      <c r="B365" s="6" t="s">
        <v>721</v>
      </c>
      <c r="C365" s="10">
        <v>243.92</v>
      </c>
      <c r="D365" s="10"/>
      <c r="E365" s="10">
        <f t="shared" si="11"/>
        <v>243.92</v>
      </c>
      <c r="F365" s="10">
        <v>9.01</v>
      </c>
      <c r="G365" s="10"/>
      <c r="H365" s="10">
        <f t="shared" si="12"/>
        <v>9.01</v>
      </c>
    </row>
    <row r="366" spans="1:8" x14ac:dyDescent="0.25">
      <c r="A366" s="6" t="s">
        <v>722</v>
      </c>
      <c r="B366" s="6" t="s">
        <v>723</v>
      </c>
      <c r="C366" s="10">
        <v>943.08</v>
      </c>
      <c r="D366" s="10"/>
      <c r="E366" s="10">
        <f t="shared" si="11"/>
        <v>943.08</v>
      </c>
      <c r="F366" s="10">
        <v>56.34</v>
      </c>
      <c r="G366" s="10"/>
      <c r="H366" s="10">
        <f t="shared" si="12"/>
        <v>56.34</v>
      </c>
    </row>
    <row r="367" spans="1:8" x14ac:dyDescent="0.25">
      <c r="A367" s="6" t="s">
        <v>724</v>
      </c>
      <c r="B367" s="6" t="s">
        <v>725</v>
      </c>
      <c r="C367" s="10">
        <v>338.52</v>
      </c>
      <c r="D367" s="10"/>
      <c r="E367" s="10">
        <f t="shared" si="11"/>
        <v>338.52</v>
      </c>
      <c r="F367" s="10">
        <v>11.67</v>
      </c>
      <c r="G367" s="10"/>
      <c r="H367" s="10">
        <f t="shared" si="12"/>
        <v>11.67</v>
      </c>
    </row>
    <row r="368" spans="1:8" x14ac:dyDescent="0.25">
      <c r="A368" s="6" t="s">
        <v>726</v>
      </c>
      <c r="B368" s="6" t="s">
        <v>727</v>
      </c>
      <c r="C368" s="10">
        <v>277.12</v>
      </c>
      <c r="D368" s="10"/>
      <c r="E368" s="10">
        <f t="shared" si="11"/>
        <v>277.12</v>
      </c>
      <c r="F368" s="10">
        <v>21.16</v>
      </c>
      <c r="G368" s="10"/>
      <c r="H368" s="10">
        <f t="shared" si="12"/>
        <v>21.16</v>
      </c>
    </row>
    <row r="369" spans="1:8" x14ac:dyDescent="0.25">
      <c r="A369" s="6" t="s">
        <v>728</v>
      </c>
      <c r="B369" s="6" t="s">
        <v>729</v>
      </c>
      <c r="C369" s="10">
        <v>425.78</v>
      </c>
      <c r="D369" s="10"/>
      <c r="E369" s="10">
        <f t="shared" si="11"/>
        <v>425.78</v>
      </c>
      <c r="F369" s="10">
        <v>37.85</v>
      </c>
      <c r="G369" s="10"/>
      <c r="H369" s="10">
        <f t="shared" si="12"/>
        <v>37.85</v>
      </c>
    </row>
    <row r="370" spans="1:8" x14ac:dyDescent="0.25">
      <c r="A370" s="6" t="s">
        <v>730</v>
      </c>
      <c r="B370" s="6" t="s">
        <v>731</v>
      </c>
      <c r="C370" s="10">
        <v>2484.14</v>
      </c>
      <c r="D370" s="10"/>
      <c r="E370" s="10">
        <f t="shared" si="11"/>
        <v>2484.14</v>
      </c>
      <c r="F370" s="10">
        <v>263.97000000000003</v>
      </c>
      <c r="G370" s="10"/>
      <c r="H370" s="10">
        <f t="shared" si="12"/>
        <v>263.97000000000003</v>
      </c>
    </row>
    <row r="371" spans="1:8" x14ac:dyDescent="0.25">
      <c r="A371" s="6" t="s">
        <v>732</v>
      </c>
      <c r="B371" s="6" t="s">
        <v>733</v>
      </c>
      <c r="C371" s="10">
        <v>334.84</v>
      </c>
      <c r="D371" s="10"/>
      <c r="E371" s="10">
        <f t="shared" si="11"/>
        <v>334.84</v>
      </c>
      <c r="F371" s="10">
        <v>14.99</v>
      </c>
      <c r="G371" s="10"/>
      <c r="H371" s="10">
        <f t="shared" si="12"/>
        <v>14.99</v>
      </c>
    </row>
    <row r="372" spans="1:8" x14ac:dyDescent="0.25">
      <c r="A372" s="6" t="s">
        <v>734</v>
      </c>
      <c r="B372" s="6" t="s">
        <v>735</v>
      </c>
      <c r="C372" s="10">
        <v>1465.24</v>
      </c>
      <c r="D372" s="10"/>
      <c r="E372" s="10">
        <f t="shared" si="11"/>
        <v>1465.24</v>
      </c>
      <c r="F372" s="10">
        <v>52.02</v>
      </c>
      <c r="G372" s="10"/>
      <c r="H372" s="10">
        <f t="shared" si="12"/>
        <v>52.02</v>
      </c>
    </row>
    <row r="373" spans="1:8" x14ac:dyDescent="0.25">
      <c r="A373" s="6" t="s">
        <v>736</v>
      </c>
      <c r="B373" s="6" t="s">
        <v>737</v>
      </c>
      <c r="C373" s="10">
        <v>1334.29</v>
      </c>
      <c r="D373" s="10"/>
      <c r="E373" s="10">
        <f t="shared" si="11"/>
        <v>1334.29</v>
      </c>
      <c r="F373" s="10">
        <v>64.84</v>
      </c>
      <c r="G373" s="10"/>
      <c r="H373" s="10">
        <f t="shared" si="12"/>
        <v>64.84</v>
      </c>
    </row>
    <row r="374" spans="1:8" x14ac:dyDescent="0.25">
      <c r="A374" s="6" t="s">
        <v>738</v>
      </c>
      <c r="B374" s="6" t="s">
        <v>739</v>
      </c>
      <c r="C374" s="10">
        <v>443.51</v>
      </c>
      <c r="D374" s="10"/>
      <c r="E374" s="10">
        <f t="shared" si="11"/>
        <v>443.51</v>
      </c>
      <c r="F374" s="10">
        <v>29.25</v>
      </c>
      <c r="G374" s="10"/>
      <c r="H374" s="10">
        <f t="shared" si="12"/>
        <v>29.25</v>
      </c>
    </row>
    <row r="375" spans="1:8" x14ac:dyDescent="0.25">
      <c r="A375" s="6" t="s">
        <v>740</v>
      </c>
      <c r="B375" s="6" t="s">
        <v>741</v>
      </c>
      <c r="C375" s="10">
        <v>260.82</v>
      </c>
      <c r="D375" s="10"/>
      <c r="E375" s="10">
        <f t="shared" si="11"/>
        <v>260.82</v>
      </c>
      <c r="F375" s="10">
        <v>31.03</v>
      </c>
      <c r="G375" s="10"/>
      <c r="H375" s="10">
        <f t="shared" si="12"/>
        <v>31.03</v>
      </c>
    </row>
    <row r="376" spans="1:8" x14ac:dyDescent="0.25">
      <c r="A376" s="6" t="s">
        <v>742</v>
      </c>
      <c r="B376" s="6" t="s">
        <v>743</v>
      </c>
      <c r="C376" s="10">
        <v>346.68</v>
      </c>
      <c r="D376" s="10"/>
      <c r="E376" s="10">
        <f t="shared" si="11"/>
        <v>346.68</v>
      </c>
      <c r="F376" s="10">
        <v>9.3699999999999992</v>
      </c>
      <c r="G376" s="10"/>
      <c r="H376" s="10">
        <f t="shared" si="12"/>
        <v>9.3699999999999992</v>
      </c>
    </row>
    <row r="377" spans="1:8" x14ac:dyDescent="0.25">
      <c r="A377" s="6" t="s">
        <v>744</v>
      </c>
      <c r="B377" s="6" t="s">
        <v>745</v>
      </c>
      <c r="C377" s="10">
        <v>365.49</v>
      </c>
      <c r="D377" s="10"/>
      <c r="E377" s="10">
        <f t="shared" si="11"/>
        <v>365.49</v>
      </c>
      <c r="F377" s="10">
        <v>13.95</v>
      </c>
      <c r="G377" s="10"/>
      <c r="H377" s="10">
        <f t="shared" si="12"/>
        <v>13.95</v>
      </c>
    </row>
    <row r="378" spans="1:8" x14ac:dyDescent="0.25">
      <c r="A378" s="6" t="s">
        <v>746</v>
      </c>
      <c r="B378" s="6" t="s">
        <v>747</v>
      </c>
      <c r="C378" s="10">
        <v>701.7</v>
      </c>
      <c r="D378" s="10"/>
      <c r="E378" s="10">
        <f t="shared" si="11"/>
        <v>701.7</v>
      </c>
      <c r="F378" s="10">
        <v>18.62</v>
      </c>
      <c r="G378" s="10"/>
      <c r="H378" s="10">
        <f t="shared" si="12"/>
        <v>18.62</v>
      </c>
    </row>
    <row r="379" spans="1:8" x14ac:dyDescent="0.25">
      <c r="A379" s="6" t="s">
        <v>748</v>
      </c>
      <c r="B379" s="6" t="s">
        <v>749</v>
      </c>
      <c r="C379" s="10">
        <v>184.93</v>
      </c>
      <c r="D379" s="10"/>
      <c r="E379" s="10">
        <f t="shared" si="11"/>
        <v>184.93</v>
      </c>
      <c r="F379" s="10">
        <v>5.7</v>
      </c>
      <c r="G379" s="10"/>
      <c r="H379" s="10">
        <f t="shared" si="12"/>
        <v>5.7</v>
      </c>
    </row>
    <row r="380" spans="1:8" x14ac:dyDescent="0.25">
      <c r="A380" s="6" t="s">
        <v>750</v>
      </c>
      <c r="B380" s="6" t="s">
        <v>751</v>
      </c>
      <c r="C380" s="10">
        <v>613.29999999999995</v>
      </c>
      <c r="D380" s="10"/>
      <c r="E380" s="10">
        <f t="shared" si="11"/>
        <v>613.29999999999995</v>
      </c>
      <c r="F380" s="10">
        <v>23.28</v>
      </c>
      <c r="G380" s="10"/>
      <c r="H380" s="10">
        <f t="shared" si="12"/>
        <v>23.28</v>
      </c>
    </row>
    <row r="381" spans="1:8" x14ac:dyDescent="0.25">
      <c r="A381" s="6" t="s">
        <v>752</v>
      </c>
      <c r="B381" s="6" t="s">
        <v>753</v>
      </c>
      <c r="C381" s="10">
        <v>651.79999999999995</v>
      </c>
      <c r="D381" s="10"/>
      <c r="E381" s="10">
        <f t="shared" si="11"/>
        <v>651.79999999999995</v>
      </c>
      <c r="F381" s="10">
        <v>186.79</v>
      </c>
      <c r="G381" s="10"/>
      <c r="H381" s="10">
        <f t="shared" si="12"/>
        <v>186.79</v>
      </c>
    </row>
    <row r="382" spans="1:8" x14ac:dyDescent="0.25">
      <c r="A382" s="6" t="s">
        <v>754</v>
      </c>
      <c r="B382" s="6" t="s">
        <v>755</v>
      </c>
      <c r="C382" s="10">
        <v>142.72</v>
      </c>
      <c r="D382" s="10"/>
      <c r="E382" s="10">
        <f t="shared" si="11"/>
        <v>142.72</v>
      </c>
      <c r="F382" s="10">
        <v>5.17</v>
      </c>
      <c r="G382" s="10"/>
      <c r="H382" s="10">
        <f t="shared" si="12"/>
        <v>5.17</v>
      </c>
    </row>
    <row r="383" spans="1:8" x14ac:dyDescent="0.25">
      <c r="A383" s="6" t="s">
        <v>756</v>
      </c>
      <c r="B383" s="6" t="s">
        <v>757</v>
      </c>
      <c r="C383" s="10">
        <v>3718.31</v>
      </c>
      <c r="D383" s="10"/>
      <c r="E383" s="10">
        <f t="shared" si="11"/>
        <v>3718.31</v>
      </c>
      <c r="F383" s="10">
        <v>153.68</v>
      </c>
      <c r="G383" s="10"/>
      <c r="H383" s="10">
        <f t="shared" si="12"/>
        <v>153.68</v>
      </c>
    </row>
    <row r="384" spans="1:8" x14ac:dyDescent="0.25">
      <c r="A384" s="6" t="s">
        <v>758</v>
      </c>
      <c r="B384" s="6" t="s">
        <v>759</v>
      </c>
      <c r="C384" s="10">
        <v>861.07</v>
      </c>
      <c r="D384" s="10"/>
      <c r="E384" s="10">
        <f t="shared" si="11"/>
        <v>861.07</v>
      </c>
      <c r="F384" s="10">
        <v>52.64</v>
      </c>
      <c r="G384" s="10"/>
      <c r="H384" s="10">
        <f t="shared" si="12"/>
        <v>52.64</v>
      </c>
    </row>
    <row r="385" spans="1:8" x14ac:dyDescent="0.25">
      <c r="A385" s="6" t="s">
        <v>760</v>
      </c>
      <c r="B385" s="6" t="s">
        <v>761</v>
      </c>
      <c r="C385" s="10">
        <v>827.91</v>
      </c>
      <c r="D385" s="10"/>
      <c r="E385" s="10">
        <f t="shared" si="11"/>
        <v>827.91</v>
      </c>
      <c r="F385" s="10">
        <v>41.76</v>
      </c>
      <c r="G385" s="10"/>
      <c r="H385" s="10">
        <f t="shared" si="12"/>
        <v>41.76</v>
      </c>
    </row>
    <row r="386" spans="1:8" x14ac:dyDescent="0.25">
      <c r="A386" s="6" t="s">
        <v>762</v>
      </c>
      <c r="B386" s="6" t="s">
        <v>763</v>
      </c>
      <c r="C386" s="10">
        <v>462.82</v>
      </c>
      <c r="D386" s="10"/>
      <c r="E386" s="10">
        <f t="shared" si="11"/>
        <v>462.82</v>
      </c>
      <c r="F386" s="10">
        <v>31.73</v>
      </c>
      <c r="G386" s="10"/>
      <c r="H386" s="10">
        <f t="shared" si="12"/>
        <v>31.73</v>
      </c>
    </row>
    <row r="387" spans="1:8" x14ac:dyDescent="0.25">
      <c r="A387" s="6" t="s">
        <v>764</v>
      </c>
      <c r="B387" s="6" t="s">
        <v>765</v>
      </c>
      <c r="C387" s="10">
        <v>353.58</v>
      </c>
      <c r="D387" s="10"/>
      <c r="E387" s="10">
        <f t="shared" si="11"/>
        <v>353.58</v>
      </c>
      <c r="F387" s="10">
        <v>41.6</v>
      </c>
      <c r="G387" s="10"/>
      <c r="H387" s="10">
        <f t="shared" si="12"/>
        <v>41.6</v>
      </c>
    </row>
    <row r="388" spans="1:8" x14ac:dyDescent="0.25">
      <c r="A388" s="6" t="s">
        <v>766</v>
      </c>
      <c r="B388" s="6" t="s">
        <v>767</v>
      </c>
      <c r="C388" s="10">
        <v>525.37</v>
      </c>
      <c r="D388" s="10"/>
      <c r="E388" s="10">
        <f t="shared" si="11"/>
        <v>525.37</v>
      </c>
      <c r="F388" s="10">
        <v>16.73</v>
      </c>
      <c r="G388" s="10"/>
      <c r="H388" s="10">
        <f t="shared" si="12"/>
        <v>16.73</v>
      </c>
    </row>
    <row r="389" spans="1:8" x14ac:dyDescent="0.25">
      <c r="A389" s="6" t="s">
        <v>768</v>
      </c>
      <c r="B389" s="6" t="s">
        <v>769</v>
      </c>
      <c r="C389" s="10">
        <v>204.83</v>
      </c>
      <c r="D389" s="10"/>
      <c r="E389" s="10">
        <f t="shared" si="11"/>
        <v>204.83</v>
      </c>
      <c r="F389" s="10">
        <v>8.42</v>
      </c>
      <c r="G389" s="10"/>
      <c r="H389" s="10">
        <f t="shared" si="12"/>
        <v>8.42</v>
      </c>
    </row>
    <row r="390" spans="1:8" x14ac:dyDescent="0.25">
      <c r="A390" s="6" t="s">
        <v>770</v>
      </c>
      <c r="B390" s="6" t="s">
        <v>771</v>
      </c>
      <c r="C390" s="10">
        <v>1400.08</v>
      </c>
      <c r="D390" s="10"/>
      <c r="E390" s="10">
        <f t="shared" si="11"/>
        <v>1400.08</v>
      </c>
      <c r="F390" s="10">
        <v>67.84</v>
      </c>
      <c r="G390" s="10"/>
      <c r="H390" s="10">
        <f t="shared" si="12"/>
        <v>67.84</v>
      </c>
    </row>
    <row r="391" spans="1:8" x14ac:dyDescent="0.25">
      <c r="A391" s="6" t="s">
        <v>772</v>
      </c>
      <c r="B391" s="6" t="s">
        <v>773</v>
      </c>
      <c r="C391" s="10">
        <v>5906.08</v>
      </c>
      <c r="D391" s="10"/>
      <c r="E391" s="10">
        <f t="shared" si="11"/>
        <v>5906.08</v>
      </c>
      <c r="F391" s="10">
        <v>1420.79</v>
      </c>
      <c r="G391" s="10"/>
      <c r="H391" s="10">
        <f t="shared" si="12"/>
        <v>1420.79</v>
      </c>
    </row>
    <row r="392" spans="1:8" x14ac:dyDescent="0.25">
      <c r="A392" s="6" t="s">
        <v>774</v>
      </c>
      <c r="B392" s="6" t="s">
        <v>775</v>
      </c>
      <c r="C392" s="10">
        <v>6186.26</v>
      </c>
      <c r="D392" s="10"/>
      <c r="E392" s="10">
        <f t="shared" ref="E392:E455" si="13">C392-D392</f>
        <v>6186.26</v>
      </c>
      <c r="F392" s="10">
        <v>269.99</v>
      </c>
      <c r="G392" s="10"/>
      <c r="H392" s="10">
        <f t="shared" ref="H392:H455" si="14">F392</f>
        <v>269.99</v>
      </c>
    </row>
    <row r="393" spans="1:8" x14ac:dyDescent="0.25">
      <c r="A393" s="6" t="s">
        <v>776</v>
      </c>
      <c r="B393" s="6" t="s">
        <v>777</v>
      </c>
      <c r="C393" s="10">
        <v>464.59</v>
      </c>
      <c r="D393" s="10"/>
      <c r="E393" s="10">
        <f t="shared" si="13"/>
        <v>464.59</v>
      </c>
      <c r="F393" s="10">
        <v>40.909999999999997</v>
      </c>
      <c r="G393" s="10"/>
      <c r="H393" s="10">
        <f t="shared" si="14"/>
        <v>40.909999999999997</v>
      </c>
    </row>
    <row r="394" spans="1:8" x14ac:dyDescent="0.25">
      <c r="A394" s="6" t="s">
        <v>778</v>
      </c>
      <c r="B394" s="6" t="s">
        <v>779</v>
      </c>
      <c r="C394" s="10">
        <v>908.06</v>
      </c>
      <c r="D394" s="10"/>
      <c r="E394" s="10">
        <f t="shared" si="13"/>
        <v>908.06</v>
      </c>
      <c r="F394" s="10">
        <v>39.75</v>
      </c>
      <c r="G394" s="10"/>
      <c r="H394" s="10">
        <f t="shared" si="14"/>
        <v>39.75</v>
      </c>
    </row>
    <row r="395" spans="1:8" x14ac:dyDescent="0.25">
      <c r="A395" s="6" t="s">
        <v>780</v>
      </c>
      <c r="B395" s="6" t="s">
        <v>781</v>
      </c>
      <c r="C395" s="10">
        <v>388.52</v>
      </c>
      <c r="D395" s="10"/>
      <c r="E395" s="10">
        <f t="shared" si="13"/>
        <v>388.52</v>
      </c>
      <c r="F395" s="10">
        <v>12.85</v>
      </c>
      <c r="G395" s="10"/>
      <c r="H395" s="10">
        <f t="shared" si="14"/>
        <v>12.85</v>
      </c>
    </row>
    <row r="396" spans="1:8" x14ac:dyDescent="0.25">
      <c r="A396" s="6" t="s">
        <v>782</v>
      </c>
      <c r="B396" s="6" t="s">
        <v>783</v>
      </c>
      <c r="C396" s="10">
        <v>1658.05</v>
      </c>
      <c r="D396" s="10"/>
      <c r="E396" s="10">
        <f t="shared" si="13"/>
        <v>1658.05</v>
      </c>
      <c r="F396" s="10">
        <v>712.67</v>
      </c>
      <c r="G396" s="10"/>
      <c r="H396" s="10">
        <f t="shared" si="14"/>
        <v>712.67</v>
      </c>
    </row>
    <row r="397" spans="1:8" x14ac:dyDescent="0.25">
      <c r="A397" s="6" t="s">
        <v>784</v>
      </c>
      <c r="B397" s="6" t="s">
        <v>785</v>
      </c>
      <c r="C397" s="10">
        <v>1435.93</v>
      </c>
      <c r="D397" s="10"/>
      <c r="E397" s="10">
        <f t="shared" si="13"/>
        <v>1435.93</v>
      </c>
      <c r="F397" s="10">
        <v>47.76</v>
      </c>
      <c r="G397" s="10"/>
      <c r="H397" s="10">
        <f t="shared" si="14"/>
        <v>47.76</v>
      </c>
    </row>
    <row r="398" spans="1:8" x14ac:dyDescent="0.25">
      <c r="A398" s="6" t="s">
        <v>786</v>
      </c>
      <c r="B398" s="6" t="s">
        <v>787</v>
      </c>
      <c r="C398" s="10">
        <v>2736.26</v>
      </c>
      <c r="D398" s="10"/>
      <c r="E398" s="10">
        <f t="shared" si="13"/>
        <v>2736.26</v>
      </c>
      <c r="F398" s="10">
        <v>95.18</v>
      </c>
      <c r="G398" s="10"/>
      <c r="H398" s="10">
        <f t="shared" si="14"/>
        <v>95.18</v>
      </c>
    </row>
    <row r="399" spans="1:8" x14ac:dyDescent="0.25">
      <c r="A399" s="6" t="s">
        <v>788</v>
      </c>
      <c r="B399" s="6" t="s">
        <v>789</v>
      </c>
      <c r="C399" s="10">
        <v>962.82</v>
      </c>
      <c r="D399" s="10"/>
      <c r="E399" s="10">
        <f t="shared" si="13"/>
        <v>962.82</v>
      </c>
      <c r="F399" s="10">
        <v>59.05</v>
      </c>
      <c r="G399" s="10"/>
      <c r="H399" s="10">
        <f t="shared" si="14"/>
        <v>59.05</v>
      </c>
    </row>
    <row r="400" spans="1:8" x14ac:dyDescent="0.25">
      <c r="A400" s="6" t="s">
        <v>790</v>
      </c>
      <c r="B400" s="6" t="s">
        <v>791</v>
      </c>
      <c r="C400" s="10">
        <v>660.58</v>
      </c>
      <c r="D400" s="10"/>
      <c r="E400" s="10">
        <f t="shared" si="13"/>
        <v>660.58</v>
      </c>
      <c r="F400" s="10">
        <v>39.57</v>
      </c>
      <c r="G400" s="10"/>
      <c r="H400" s="10">
        <f t="shared" si="14"/>
        <v>39.57</v>
      </c>
    </row>
    <row r="401" spans="1:8" x14ac:dyDescent="0.25">
      <c r="A401" s="6" t="s">
        <v>792</v>
      </c>
      <c r="B401" s="6" t="s">
        <v>793</v>
      </c>
      <c r="C401" s="10">
        <v>812.41</v>
      </c>
      <c r="D401" s="10"/>
      <c r="E401" s="10">
        <f t="shared" si="13"/>
        <v>812.41</v>
      </c>
      <c r="F401" s="10">
        <v>23.05</v>
      </c>
      <c r="G401" s="10"/>
      <c r="H401" s="10">
        <f t="shared" si="14"/>
        <v>23.05</v>
      </c>
    </row>
    <row r="402" spans="1:8" x14ac:dyDescent="0.25">
      <c r="A402" s="6" t="s">
        <v>794</v>
      </c>
      <c r="B402" s="6" t="s">
        <v>795</v>
      </c>
      <c r="C402" s="10">
        <v>1294.25</v>
      </c>
      <c r="D402" s="10"/>
      <c r="E402" s="10">
        <f t="shared" si="13"/>
        <v>1294.25</v>
      </c>
      <c r="F402" s="10">
        <v>46.12</v>
      </c>
      <c r="G402" s="10"/>
      <c r="H402" s="10">
        <f t="shared" si="14"/>
        <v>46.12</v>
      </c>
    </row>
    <row r="403" spans="1:8" x14ac:dyDescent="0.25">
      <c r="A403" s="6" t="s">
        <v>796</v>
      </c>
      <c r="B403" s="6" t="s">
        <v>797</v>
      </c>
      <c r="C403" s="10">
        <v>5449.42</v>
      </c>
      <c r="D403" s="10"/>
      <c r="E403" s="10">
        <f t="shared" si="13"/>
        <v>5449.42</v>
      </c>
      <c r="F403" s="10">
        <v>567.78</v>
      </c>
      <c r="G403" s="10"/>
      <c r="H403" s="10">
        <f t="shared" si="14"/>
        <v>567.78</v>
      </c>
    </row>
    <row r="404" spans="1:8" x14ac:dyDescent="0.25">
      <c r="A404" s="6" t="s">
        <v>798</v>
      </c>
      <c r="B404" s="6" t="s">
        <v>799</v>
      </c>
      <c r="C404" s="10">
        <v>1120.44</v>
      </c>
      <c r="D404" s="10"/>
      <c r="E404" s="10">
        <f t="shared" si="13"/>
        <v>1120.44</v>
      </c>
      <c r="F404" s="10">
        <v>68.97</v>
      </c>
      <c r="G404" s="10"/>
      <c r="H404" s="10">
        <f t="shared" si="14"/>
        <v>68.97</v>
      </c>
    </row>
    <row r="405" spans="1:8" x14ac:dyDescent="0.25">
      <c r="A405" s="6" t="s">
        <v>800</v>
      </c>
      <c r="B405" s="6" t="s">
        <v>801</v>
      </c>
      <c r="C405" s="10">
        <v>2613.96</v>
      </c>
      <c r="D405" s="10"/>
      <c r="E405" s="10">
        <f t="shared" si="13"/>
        <v>2613.96</v>
      </c>
      <c r="F405" s="10">
        <v>593.22</v>
      </c>
      <c r="G405" s="10"/>
      <c r="H405" s="10">
        <f t="shared" si="14"/>
        <v>593.22</v>
      </c>
    </row>
    <row r="406" spans="1:8" x14ac:dyDescent="0.25">
      <c r="A406" s="6" t="s">
        <v>802</v>
      </c>
      <c r="B406" s="6" t="s">
        <v>803</v>
      </c>
      <c r="C406" s="10">
        <v>342.5</v>
      </c>
      <c r="D406" s="10"/>
      <c r="E406" s="10">
        <f t="shared" si="13"/>
        <v>342.5</v>
      </c>
      <c r="F406" s="10">
        <v>24.24</v>
      </c>
      <c r="G406" s="10"/>
      <c r="H406" s="10">
        <f t="shared" si="14"/>
        <v>24.24</v>
      </c>
    </row>
    <row r="407" spans="1:8" x14ac:dyDescent="0.25">
      <c r="A407" s="6" t="s">
        <v>804</v>
      </c>
      <c r="B407" s="6" t="s">
        <v>805</v>
      </c>
      <c r="C407" s="10">
        <v>2979.95</v>
      </c>
      <c r="D407" s="10"/>
      <c r="E407" s="10">
        <f t="shared" si="13"/>
        <v>2979.95</v>
      </c>
      <c r="F407" s="10">
        <v>382.73</v>
      </c>
      <c r="G407" s="10"/>
      <c r="H407" s="10">
        <f t="shared" si="14"/>
        <v>382.73</v>
      </c>
    </row>
    <row r="408" spans="1:8" x14ac:dyDescent="0.25">
      <c r="A408" s="6" t="s">
        <v>806</v>
      </c>
      <c r="B408" s="6" t="s">
        <v>807</v>
      </c>
      <c r="C408" s="10">
        <v>264.67</v>
      </c>
      <c r="D408" s="10"/>
      <c r="E408" s="10">
        <f t="shared" si="13"/>
        <v>264.67</v>
      </c>
      <c r="F408" s="10">
        <v>15.1</v>
      </c>
      <c r="G408" s="10"/>
      <c r="H408" s="10">
        <f t="shared" si="14"/>
        <v>15.1</v>
      </c>
    </row>
    <row r="409" spans="1:8" x14ac:dyDescent="0.25">
      <c r="A409" s="6" t="s">
        <v>808</v>
      </c>
      <c r="B409" s="6" t="s">
        <v>809</v>
      </c>
      <c r="C409" s="10">
        <v>282.43</v>
      </c>
      <c r="D409" s="10"/>
      <c r="E409" s="10">
        <f t="shared" si="13"/>
        <v>282.43</v>
      </c>
      <c r="F409" s="10">
        <v>53.08</v>
      </c>
      <c r="G409" s="10"/>
      <c r="H409" s="10">
        <f t="shared" si="14"/>
        <v>53.08</v>
      </c>
    </row>
    <row r="410" spans="1:8" x14ac:dyDescent="0.25">
      <c r="A410" s="6" t="s">
        <v>810</v>
      </c>
      <c r="B410" s="6" t="s">
        <v>811</v>
      </c>
      <c r="C410" s="10">
        <v>177.37</v>
      </c>
      <c r="D410" s="10"/>
      <c r="E410" s="10">
        <f t="shared" si="13"/>
        <v>177.37</v>
      </c>
      <c r="F410" s="10">
        <v>10.77</v>
      </c>
      <c r="G410" s="10"/>
      <c r="H410" s="10">
        <f t="shared" si="14"/>
        <v>10.77</v>
      </c>
    </row>
    <row r="411" spans="1:8" x14ac:dyDescent="0.25">
      <c r="A411" s="6" t="s">
        <v>812</v>
      </c>
      <c r="B411" s="6" t="s">
        <v>813</v>
      </c>
      <c r="C411" s="10">
        <v>354.55</v>
      </c>
      <c r="D411" s="10"/>
      <c r="E411" s="10">
        <f t="shared" si="13"/>
        <v>354.55</v>
      </c>
      <c r="F411" s="10">
        <v>25.68</v>
      </c>
      <c r="G411" s="10"/>
      <c r="H411" s="10">
        <f t="shared" si="14"/>
        <v>25.68</v>
      </c>
    </row>
    <row r="412" spans="1:8" x14ac:dyDescent="0.25">
      <c r="A412" s="6" t="s">
        <v>814</v>
      </c>
      <c r="B412" s="6" t="s">
        <v>815</v>
      </c>
      <c r="C412" s="10">
        <v>8030.31</v>
      </c>
      <c r="D412" s="10"/>
      <c r="E412" s="10">
        <f t="shared" si="13"/>
        <v>8030.31</v>
      </c>
      <c r="F412" s="10">
        <v>303.81</v>
      </c>
      <c r="G412" s="10"/>
      <c r="H412" s="10">
        <f t="shared" si="14"/>
        <v>303.81</v>
      </c>
    </row>
    <row r="413" spans="1:8" x14ac:dyDescent="0.25">
      <c r="A413" s="6" t="s">
        <v>816</v>
      </c>
      <c r="B413" s="6" t="s">
        <v>817</v>
      </c>
      <c r="C413" s="10">
        <v>2413.9</v>
      </c>
      <c r="D413" s="10"/>
      <c r="E413" s="10">
        <f t="shared" si="13"/>
        <v>2413.9</v>
      </c>
      <c r="F413" s="10">
        <v>135.54</v>
      </c>
      <c r="G413" s="10"/>
      <c r="H413" s="10">
        <f t="shared" si="14"/>
        <v>135.54</v>
      </c>
    </row>
    <row r="414" spans="1:8" x14ac:dyDescent="0.25">
      <c r="A414" s="6" t="s">
        <v>818</v>
      </c>
      <c r="B414" s="6" t="s">
        <v>819</v>
      </c>
      <c r="C414" s="10">
        <v>348.28</v>
      </c>
      <c r="D414" s="10"/>
      <c r="E414" s="10">
        <f t="shared" si="13"/>
        <v>348.28</v>
      </c>
      <c r="F414" s="10">
        <v>7.06</v>
      </c>
      <c r="G414" s="10"/>
      <c r="H414" s="10">
        <f t="shared" si="14"/>
        <v>7.06</v>
      </c>
    </row>
    <row r="415" spans="1:8" x14ac:dyDescent="0.25">
      <c r="A415" s="6" t="s">
        <v>820</v>
      </c>
      <c r="B415" s="6" t="s">
        <v>821</v>
      </c>
      <c r="C415" s="10">
        <v>495.65</v>
      </c>
      <c r="D415" s="10"/>
      <c r="E415" s="10">
        <f t="shared" si="13"/>
        <v>495.65</v>
      </c>
      <c r="F415" s="10">
        <v>126.5</v>
      </c>
      <c r="G415" s="10"/>
      <c r="H415" s="10">
        <f t="shared" si="14"/>
        <v>126.5</v>
      </c>
    </row>
    <row r="416" spans="1:8" x14ac:dyDescent="0.25">
      <c r="A416" s="6" t="s">
        <v>822</v>
      </c>
      <c r="B416" s="6" t="s">
        <v>823</v>
      </c>
      <c r="C416" s="10">
        <v>558.48</v>
      </c>
      <c r="D416" s="10"/>
      <c r="E416" s="10">
        <f t="shared" si="13"/>
        <v>558.48</v>
      </c>
      <c r="F416" s="10">
        <v>48.37</v>
      </c>
      <c r="G416" s="10"/>
      <c r="H416" s="10">
        <f t="shared" si="14"/>
        <v>48.37</v>
      </c>
    </row>
    <row r="417" spans="1:8" x14ac:dyDescent="0.25">
      <c r="A417" s="6" t="s">
        <v>824</v>
      </c>
      <c r="B417" s="6" t="s">
        <v>825</v>
      </c>
      <c r="C417" s="10">
        <v>154.94999999999999</v>
      </c>
      <c r="D417" s="10"/>
      <c r="E417" s="10">
        <f t="shared" si="13"/>
        <v>154.94999999999999</v>
      </c>
      <c r="F417" s="10">
        <v>12.85</v>
      </c>
      <c r="G417" s="10"/>
      <c r="H417" s="10">
        <f t="shared" si="14"/>
        <v>12.85</v>
      </c>
    </row>
    <row r="418" spans="1:8" x14ac:dyDescent="0.25">
      <c r="A418" s="6" t="s">
        <v>826</v>
      </c>
      <c r="B418" s="6" t="s">
        <v>827</v>
      </c>
      <c r="C418" s="10">
        <v>1228.42</v>
      </c>
      <c r="D418" s="10"/>
      <c r="E418" s="10">
        <f t="shared" si="13"/>
        <v>1228.42</v>
      </c>
      <c r="F418" s="10">
        <v>44.97</v>
      </c>
      <c r="G418" s="10"/>
      <c r="H418" s="10">
        <f t="shared" si="14"/>
        <v>44.97</v>
      </c>
    </row>
    <row r="419" spans="1:8" x14ac:dyDescent="0.25">
      <c r="A419" s="6" t="s">
        <v>828</v>
      </c>
      <c r="B419" s="6" t="s">
        <v>829</v>
      </c>
      <c r="C419" s="10">
        <v>3526.04</v>
      </c>
      <c r="D419" s="10"/>
      <c r="E419" s="10">
        <f t="shared" si="13"/>
        <v>3526.04</v>
      </c>
      <c r="F419" s="10">
        <v>719.75</v>
      </c>
      <c r="G419" s="10"/>
      <c r="H419" s="10">
        <f t="shared" si="14"/>
        <v>719.75</v>
      </c>
    </row>
    <row r="420" spans="1:8" x14ac:dyDescent="0.25">
      <c r="A420" s="6" t="s">
        <v>830</v>
      </c>
      <c r="B420" s="6" t="s">
        <v>831</v>
      </c>
      <c r="C420" s="10">
        <v>2010.65</v>
      </c>
      <c r="D420" s="10"/>
      <c r="E420" s="10">
        <f t="shared" si="13"/>
        <v>2010.65</v>
      </c>
      <c r="F420" s="10">
        <v>169.74</v>
      </c>
      <c r="G420" s="10"/>
      <c r="H420" s="10">
        <f t="shared" si="14"/>
        <v>169.74</v>
      </c>
    </row>
    <row r="421" spans="1:8" x14ac:dyDescent="0.25">
      <c r="A421" s="6" t="s">
        <v>832</v>
      </c>
      <c r="B421" s="6" t="s">
        <v>833</v>
      </c>
      <c r="C421" s="10">
        <v>980.03</v>
      </c>
      <c r="D421" s="10"/>
      <c r="E421" s="10">
        <f t="shared" si="13"/>
        <v>980.03</v>
      </c>
      <c r="F421" s="10">
        <v>69.03</v>
      </c>
      <c r="G421" s="10"/>
      <c r="H421" s="10">
        <f t="shared" si="14"/>
        <v>69.03</v>
      </c>
    </row>
    <row r="422" spans="1:8" x14ac:dyDescent="0.25">
      <c r="A422" s="6" t="s">
        <v>834</v>
      </c>
      <c r="B422" s="6" t="s">
        <v>835</v>
      </c>
      <c r="C422" s="10">
        <v>229.49</v>
      </c>
      <c r="D422" s="10"/>
      <c r="E422" s="10">
        <f t="shared" si="13"/>
        <v>229.49</v>
      </c>
      <c r="F422" s="10">
        <v>6.52</v>
      </c>
      <c r="G422" s="10"/>
      <c r="H422" s="10">
        <f t="shared" si="14"/>
        <v>6.52</v>
      </c>
    </row>
    <row r="423" spans="1:8" x14ac:dyDescent="0.25">
      <c r="A423" s="6" t="s">
        <v>836</v>
      </c>
      <c r="B423" s="6" t="s">
        <v>837</v>
      </c>
      <c r="C423" s="10">
        <v>2004.81</v>
      </c>
      <c r="D423" s="10"/>
      <c r="E423" s="10">
        <f t="shared" si="13"/>
        <v>2004.81</v>
      </c>
      <c r="F423" s="10">
        <v>137.01</v>
      </c>
      <c r="G423" s="10"/>
      <c r="H423" s="10">
        <f t="shared" si="14"/>
        <v>137.01</v>
      </c>
    </row>
    <row r="424" spans="1:8" x14ac:dyDescent="0.25">
      <c r="A424" s="6" t="s">
        <v>838</v>
      </c>
      <c r="B424" s="6" t="s">
        <v>839</v>
      </c>
      <c r="C424" s="10">
        <v>1577.79</v>
      </c>
      <c r="D424" s="10"/>
      <c r="E424" s="10">
        <f t="shared" si="13"/>
        <v>1577.79</v>
      </c>
      <c r="F424" s="10">
        <v>166.06</v>
      </c>
      <c r="G424" s="10"/>
      <c r="H424" s="10">
        <f t="shared" si="14"/>
        <v>166.06</v>
      </c>
    </row>
    <row r="425" spans="1:8" x14ac:dyDescent="0.25">
      <c r="A425" s="6" t="s">
        <v>840</v>
      </c>
      <c r="B425" s="6" t="s">
        <v>841</v>
      </c>
      <c r="C425" s="10">
        <v>94.98</v>
      </c>
      <c r="D425" s="10"/>
      <c r="E425" s="10">
        <f t="shared" si="13"/>
        <v>94.98</v>
      </c>
      <c r="F425" s="10">
        <v>8.3800000000000008</v>
      </c>
      <c r="G425" s="10"/>
      <c r="H425" s="10">
        <f t="shared" si="14"/>
        <v>8.3800000000000008</v>
      </c>
    </row>
    <row r="426" spans="1:8" x14ac:dyDescent="0.25">
      <c r="A426" s="6" t="s">
        <v>842</v>
      </c>
      <c r="B426" s="6" t="s">
        <v>843</v>
      </c>
      <c r="C426" s="10">
        <v>620.19000000000005</v>
      </c>
      <c r="D426" s="10"/>
      <c r="E426" s="10">
        <f t="shared" si="13"/>
        <v>620.19000000000005</v>
      </c>
      <c r="F426" s="10">
        <v>23.76</v>
      </c>
      <c r="G426" s="10"/>
      <c r="H426" s="10">
        <f t="shared" si="14"/>
        <v>23.76</v>
      </c>
    </row>
    <row r="427" spans="1:8" x14ac:dyDescent="0.25">
      <c r="A427" s="6" t="s">
        <v>844</v>
      </c>
      <c r="B427" s="6" t="s">
        <v>845</v>
      </c>
      <c r="C427" s="10">
        <v>565.67999999999995</v>
      </c>
      <c r="D427" s="10"/>
      <c r="E427" s="10">
        <f t="shared" si="13"/>
        <v>565.67999999999995</v>
      </c>
      <c r="F427" s="10">
        <v>66.37</v>
      </c>
      <c r="G427" s="10"/>
      <c r="H427" s="10">
        <f t="shared" si="14"/>
        <v>66.37</v>
      </c>
    </row>
    <row r="428" spans="1:8" x14ac:dyDescent="0.25">
      <c r="A428" s="6" t="s">
        <v>846</v>
      </c>
      <c r="B428" s="6" t="s">
        <v>847</v>
      </c>
      <c r="C428" s="10">
        <v>212.6</v>
      </c>
      <c r="D428" s="10"/>
      <c r="E428" s="10">
        <f t="shared" si="13"/>
        <v>212.6</v>
      </c>
      <c r="F428" s="10">
        <v>8.5299999999999994</v>
      </c>
      <c r="G428" s="10"/>
      <c r="H428" s="10">
        <f t="shared" si="14"/>
        <v>8.5299999999999994</v>
      </c>
    </row>
    <row r="429" spans="1:8" x14ac:dyDescent="0.25">
      <c r="A429" s="6" t="s">
        <v>848</v>
      </c>
      <c r="B429" s="6" t="s">
        <v>849</v>
      </c>
      <c r="C429" s="10">
        <v>220.15</v>
      </c>
      <c r="D429" s="10"/>
      <c r="E429" s="10">
        <f t="shared" si="13"/>
        <v>220.15</v>
      </c>
      <c r="F429" s="10">
        <v>6.41</v>
      </c>
      <c r="G429" s="10"/>
      <c r="H429" s="10">
        <f t="shared" si="14"/>
        <v>6.41</v>
      </c>
    </row>
    <row r="430" spans="1:8" x14ac:dyDescent="0.25">
      <c r="A430" s="6" t="s">
        <v>850</v>
      </c>
      <c r="B430" s="6" t="s">
        <v>851</v>
      </c>
      <c r="C430" s="10">
        <v>1278.4000000000001</v>
      </c>
      <c r="D430" s="10"/>
      <c r="E430" s="10">
        <f t="shared" si="13"/>
        <v>1278.4000000000001</v>
      </c>
      <c r="F430" s="10">
        <v>53.67</v>
      </c>
      <c r="G430" s="10"/>
      <c r="H430" s="10">
        <f t="shared" si="14"/>
        <v>53.67</v>
      </c>
    </row>
    <row r="431" spans="1:8" x14ac:dyDescent="0.25">
      <c r="A431" s="6" t="s">
        <v>852</v>
      </c>
      <c r="B431" s="6" t="s">
        <v>853</v>
      </c>
      <c r="C431" s="10">
        <v>750.79</v>
      </c>
      <c r="D431" s="10"/>
      <c r="E431" s="10">
        <f t="shared" si="13"/>
        <v>750.79</v>
      </c>
      <c r="F431" s="10">
        <v>29.12</v>
      </c>
      <c r="G431" s="10"/>
      <c r="H431" s="10">
        <f t="shared" si="14"/>
        <v>29.12</v>
      </c>
    </row>
    <row r="432" spans="1:8" x14ac:dyDescent="0.25">
      <c r="A432" s="6" t="s">
        <v>854</v>
      </c>
      <c r="B432" s="6" t="s">
        <v>855</v>
      </c>
      <c r="C432" s="10">
        <v>3180.18</v>
      </c>
      <c r="D432" s="10"/>
      <c r="E432" s="10">
        <f t="shared" si="13"/>
        <v>3180.18</v>
      </c>
      <c r="F432" s="10">
        <v>126.89</v>
      </c>
      <c r="G432" s="10"/>
      <c r="H432" s="10">
        <f t="shared" si="14"/>
        <v>126.89</v>
      </c>
    </row>
    <row r="433" spans="1:8" x14ac:dyDescent="0.25">
      <c r="A433" s="6" t="s">
        <v>856</v>
      </c>
      <c r="B433" s="6" t="s">
        <v>857</v>
      </c>
      <c r="C433" s="10">
        <v>1903.54</v>
      </c>
      <c r="D433" s="10"/>
      <c r="E433" s="10">
        <f t="shared" si="13"/>
        <v>1903.54</v>
      </c>
      <c r="F433" s="10">
        <v>236.41</v>
      </c>
      <c r="G433" s="10"/>
      <c r="H433" s="10">
        <f t="shared" si="14"/>
        <v>236.41</v>
      </c>
    </row>
    <row r="434" spans="1:8" x14ac:dyDescent="0.25">
      <c r="A434" s="6" t="s">
        <v>858</v>
      </c>
      <c r="B434" s="6" t="s">
        <v>859</v>
      </c>
      <c r="C434" s="10">
        <v>550.65</v>
      </c>
      <c r="D434" s="10"/>
      <c r="E434" s="10">
        <f t="shared" si="13"/>
        <v>550.65</v>
      </c>
      <c r="F434" s="10">
        <v>31.47</v>
      </c>
      <c r="G434" s="10"/>
      <c r="H434" s="10">
        <f t="shared" si="14"/>
        <v>31.47</v>
      </c>
    </row>
    <row r="435" spans="1:8" x14ac:dyDescent="0.25">
      <c r="A435" s="6" t="s">
        <v>860</v>
      </c>
      <c r="B435" s="6" t="s">
        <v>861</v>
      </c>
      <c r="C435" s="10">
        <v>494.23</v>
      </c>
      <c r="D435" s="10"/>
      <c r="E435" s="10">
        <f t="shared" si="13"/>
        <v>494.23</v>
      </c>
      <c r="F435" s="10">
        <v>21.45</v>
      </c>
      <c r="G435" s="10"/>
      <c r="H435" s="10">
        <f t="shared" si="14"/>
        <v>21.45</v>
      </c>
    </row>
    <row r="436" spans="1:8" x14ac:dyDescent="0.25">
      <c r="A436" s="6" t="s">
        <v>862</v>
      </c>
      <c r="B436" s="6" t="s">
        <v>863</v>
      </c>
      <c r="C436" s="10">
        <v>152.57</v>
      </c>
      <c r="D436" s="10"/>
      <c r="E436" s="10">
        <f t="shared" si="13"/>
        <v>152.57</v>
      </c>
      <c r="F436" s="10">
        <v>4.49</v>
      </c>
      <c r="G436" s="10"/>
      <c r="H436" s="10">
        <f t="shared" si="14"/>
        <v>4.49</v>
      </c>
    </row>
    <row r="437" spans="1:8" x14ac:dyDescent="0.25">
      <c r="A437" s="6" t="s">
        <v>864</v>
      </c>
      <c r="B437" s="6" t="s">
        <v>865</v>
      </c>
      <c r="C437" s="10">
        <v>262.42</v>
      </c>
      <c r="D437" s="10"/>
      <c r="E437" s="10">
        <f t="shared" si="13"/>
        <v>262.42</v>
      </c>
      <c r="F437" s="10">
        <v>25.9</v>
      </c>
      <c r="G437" s="10"/>
      <c r="H437" s="10">
        <f t="shared" si="14"/>
        <v>25.9</v>
      </c>
    </row>
    <row r="438" spans="1:8" x14ac:dyDescent="0.25">
      <c r="A438" s="6" t="s">
        <v>866</v>
      </c>
      <c r="B438" s="6" t="s">
        <v>867</v>
      </c>
      <c r="C438" s="10">
        <v>218.01</v>
      </c>
      <c r="D438" s="10"/>
      <c r="E438" s="10">
        <f t="shared" si="13"/>
        <v>218.01</v>
      </c>
      <c r="F438" s="10">
        <v>12.78</v>
      </c>
      <c r="G438" s="10"/>
      <c r="H438" s="10">
        <f t="shared" si="14"/>
        <v>12.78</v>
      </c>
    </row>
    <row r="439" spans="1:8" x14ac:dyDescent="0.25">
      <c r="A439" s="6" t="s">
        <v>868</v>
      </c>
      <c r="B439" s="6" t="s">
        <v>869</v>
      </c>
      <c r="C439" s="10">
        <v>858.9</v>
      </c>
      <c r="D439" s="10"/>
      <c r="E439" s="10">
        <f t="shared" si="13"/>
        <v>858.9</v>
      </c>
      <c r="F439" s="10">
        <v>38.119999999999997</v>
      </c>
      <c r="G439" s="10"/>
      <c r="H439" s="10">
        <f t="shared" si="14"/>
        <v>38.119999999999997</v>
      </c>
    </row>
    <row r="440" spans="1:8" x14ac:dyDescent="0.25">
      <c r="A440" s="6" t="s">
        <v>870</v>
      </c>
      <c r="B440" s="6" t="s">
        <v>871</v>
      </c>
      <c r="C440" s="10">
        <v>1151.93</v>
      </c>
      <c r="D440" s="10"/>
      <c r="E440" s="10">
        <f t="shared" si="13"/>
        <v>1151.93</v>
      </c>
      <c r="F440" s="10">
        <v>56.39</v>
      </c>
      <c r="G440" s="10"/>
      <c r="H440" s="10">
        <f t="shared" si="14"/>
        <v>56.39</v>
      </c>
    </row>
    <row r="441" spans="1:8" x14ac:dyDescent="0.25">
      <c r="A441" s="6" t="s">
        <v>872</v>
      </c>
      <c r="B441" s="6" t="s">
        <v>873</v>
      </c>
      <c r="C441" s="10">
        <v>1402.84</v>
      </c>
      <c r="D441" s="10"/>
      <c r="E441" s="10">
        <f t="shared" si="13"/>
        <v>1402.84</v>
      </c>
      <c r="F441" s="10">
        <v>50.6</v>
      </c>
      <c r="G441" s="10"/>
      <c r="H441" s="10">
        <f t="shared" si="14"/>
        <v>50.6</v>
      </c>
    </row>
    <row r="442" spans="1:8" x14ac:dyDescent="0.25">
      <c r="A442" s="6" t="s">
        <v>874</v>
      </c>
      <c r="B442" s="6" t="s">
        <v>875</v>
      </c>
      <c r="C442" s="10">
        <v>373.77</v>
      </c>
      <c r="D442" s="10"/>
      <c r="E442" s="10">
        <f t="shared" si="13"/>
        <v>373.77</v>
      </c>
      <c r="F442" s="10">
        <v>12.68</v>
      </c>
      <c r="G442" s="10"/>
      <c r="H442" s="10">
        <f t="shared" si="14"/>
        <v>12.68</v>
      </c>
    </row>
    <row r="443" spans="1:8" x14ac:dyDescent="0.25">
      <c r="A443" s="6" t="s">
        <v>876</v>
      </c>
      <c r="B443" s="6" t="s">
        <v>877</v>
      </c>
      <c r="C443" s="10">
        <v>3507.85</v>
      </c>
      <c r="D443" s="10"/>
      <c r="E443" s="10">
        <f t="shared" si="13"/>
        <v>3507.85</v>
      </c>
      <c r="F443" s="10">
        <v>136.6</v>
      </c>
      <c r="G443" s="10"/>
      <c r="H443" s="10">
        <f t="shared" si="14"/>
        <v>136.6</v>
      </c>
    </row>
    <row r="444" spans="1:8" x14ac:dyDescent="0.25">
      <c r="A444" s="6" t="s">
        <v>878</v>
      </c>
      <c r="B444" s="6" t="s">
        <v>879</v>
      </c>
      <c r="C444" s="10">
        <v>544.59</v>
      </c>
      <c r="D444" s="10"/>
      <c r="E444" s="10">
        <f t="shared" si="13"/>
        <v>544.59</v>
      </c>
      <c r="F444" s="10">
        <v>26.02</v>
      </c>
      <c r="G444" s="10"/>
      <c r="H444" s="10">
        <f t="shared" si="14"/>
        <v>26.02</v>
      </c>
    </row>
    <row r="445" spans="1:8" x14ac:dyDescent="0.25">
      <c r="A445" s="6" t="s">
        <v>880</v>
      </c>
      <c r="B445" s="6" t="s">
        <v>881</v>
      </c>
      <c r="C445" s="10">
        <v>5372.28</v>
      </c>
      <c r="D445" s="10"/>
      <c r="E445" s="10">
        <f t="shared" si="13"/>
        <v>5372.28</v>
      </c>
      <c r="F445" s="10">
        <v>358.69</v>
      </c>
      <c r="G445" s="10"/>
      <c r="H445" s="10">
        <f t="shared" si="14"/>
        <v>358.69</v>
      </c>
    </row>
    <row r="446" spans="1:8" x14ac:dyDescent="0.25">
      <c r="A446" s="6" t="s">
        <v>882</v>
      </c>
      <c r="B446" s="6" t="s">
        <v>883</v>
      </c>
      <c r="C446" s="10">
        <v>343.5</v>
      </c>
      <c r="D446" s="10"/>
      <c r="E446" s="10">
        <f t="shared" si="13"/>
        <v>343.5</v>
      </c>
      <c r="F446" s="10">
        <v>11.49</v>
      </c>
      <c r="G446" s="10"/>
      <c r="H446" s="10">
        <f t="shared" si="14"/>
        <v>11.49</v>
      </c>
    </row>
    <row r="447" spans="1:8" x14ac:dyDescent="0.25">
      <c r="A447" s="6" t="s">
        <v>884</v>
      </c>
      <c r="B447" s="6" t="s">
        <v>885</v>
      </c>
      <c r="C447" s="10">
        <v>1617.39</v>
      </c>
      <c r="D447" s="10"/>
      <c r="E447" s="10">
        <f t="shared" si="13"/>
        <v>1617.39</v>
      </c>
      <c r="F447" s="10">
        <v>130.66999999999999</v>
      </c>
      <c r="G447" s="10"/>
      <c r="H447" s="10">
        <f t="shared" si="14"/>
        <v>130.66999999999999</v>
      </c>
    </row>
    <row r="448" spans="1:8" x14ac:dyDescent="0.25">
      <c r="A448" s="6" t="s">
        <v>886</v>
      </c>
      <c r="B448" s="6" t="s">
        <v>887</v>
      </c>
      <c r="C448" s="10">
        <v>136.93</v>
      </c>
      <c r="D448" s="10"/>
      <c r="E448" s="10">
        <f t="shared" si="13"/>
        <v>136.93</v>
      </c>
      <c r="F448" s="10">
        <v>3.54</v>
      </c>
      <c r="G448" s="10"/>
      <c r="H448" s="10">
        <f t="shared" si="14"/>
        <v>3.54</v>
      </c>
    </row>
    <row r="449" spans="1:8" x14ac:dyDescent="0.25">
      <c r="A449" s="6" t="s">
        <v>888</v>
      </c>
      <c r="B449" s="6" t="s">
        <v>889</v>
      </c>
      <c r="C449" s="10">
        <v>101.08</v>
      </c>
      <c r="D449" s="10"/>
      <c r="E449" s="10">
        <f t="shared" si="13"/>
        <v>101.08</v>
      </c>
      <c r="F449" s="10">
        <v>6.14</v>
      </c>
      <c r="G449" s="10"/>
      <c r="H449" s="10">
        <f t="shared" si="14"/>
        <v>6.14</v>
      </c>
    </row>
    <row r="450" spans="1:8" x14ac:dyDescent="0.25">
      <c r="A450" s="6" t="s">
        <v>890</v>
      </c>
      <c r="B450" s="6" t="s">
        <v>891</v>
      </c>
      <c r="C450" s="10">
        <v>331.82</v>
      </c>
      <c r="D450" s="10"/>
      <c r="E450" s="10">
        <f t="shared" si="13"/>
        <v>331.82</v>
      </c>
      <c r="F450" s="10">
        <v>6.81</v>
      </c>
      <c r="G450" s="10"/>
      <c r="H450" s="10">
        <f t="shared" si="14"/>
        <v>6.81</v>
      </c>
    </row>
    <row r="451" spans="1:8" x14ac:dyDescent="0.25">
      <c r="A451" s="6" t="s">
        <v>892</v>
      </c>
      <c r="B451" s="6" t="s">
        <v>893</v>
      </c>
      <c r="C451" s="10">
        <v>512.86</v>
      </c>
      <c r="D451" s="10"/>
      <c r="E451" s="10">
        <f t="shared" si="13"/>
        <v>512.86</v>
      </c>
      <c r="F451" s="10">
        <v>24.04</v>
      </c>
      <c r="G451" s="10"/>
      <c r="H451" s="10">
        <f t="shared" si="14"/>
        <v>24.04</v>
      </c>
    </row>
    <row r="452" spans="1:8" x14ac:dyDescent="0.25">
      <c r="A452" s="6" t="s">
        <v>894</v>
      </c>
      <c r="B452" s="6" t="s">
        <v>895</v>
      </c>
      <c r="C452" s="10">
        <v>1950.14</v>
      </c>
      <c r="D452" s="10"/>
      <c r="E452" s="10">
        <f t="shared" si="13"/>
        <v>1950.14</v>
      </c>
      <c r="F452" s="10">
        <v>85.02</v>
      </c>
      <c r="G452" s="10"/>
      <c r="H452" s="10">
        <f t="shared" si="14"/>
        <v>85.02</v>
      </c>
    </row>
    <row r="453" spans="1:8" x14ac:dyDescent="0.25">
      <c r="A453" s="6" t="s">
        <v>896</v>
      </c>
      <c r="B453" s="6" t="s">
        <v>897</v>
      </c>
      <c r="C453" s="10">
        <v>2252.5500000000002</v>
      </c>
      <c r="D453" s="10"/>
      <c r="E453" s="10">
        <f t="shared" si="13"/>
        <v>2252.5500000000002</v>
      </c>
      <c r="F453" s="10">
        <v>241.98</v>
      </c>
      <c r="G453" s="10"/>
      <c r="H453" s="10">
        <f t="shared" si="14"/>
        <v>241.98</v>
      </c>
    </row>
    <row r="454" spans="1:8" x14ac:dyDescent="0.25">
      <c r="A454" s="6" t="s">
        <v>898</v>
      </c>
      <c r="B454" s="6" t="s">
        <v>899</v>
      </c>
      <c r="C454" s="10">
        <v>688.9</v>
      </c>
      <c r="D454" s="10"/>
      <c r="E454" s="10">
        <f t="shared" si="13"/>
        <v>688.9</v>
      </c>
      <c r="F454" s="10">
        <v>34.94</v>
      </c>
      <c r="G454" s="10"/>
      <c r="H454" s="10">
        <f t="shared" si="14"/>
        <v>34.94</v>
      </c>
    </row>
    <row r="455" spans="1:8" x14ac:dyDescent="0.25">
      <c r="A455" s="6" t="s">
        <v>900</v>
      </c>
      <c r="B455" s="6" t="s">
        <v>901</v>
      </c>
      <c r="C455" s="10">
        <v>695.15</v>
      </c>
      <c r="D455" s="10"/>
      <c r="E455" s="10">
        <f t="shared" si="13"/>
        <v>695.15</v>
      </c>
      <c r="F455" s="10">
        <v>46.61</v>
      </c>
      <c r="G455" s="10"/>
      <c r="H455" s="10">
        <f t="shared" si="14"/>
        <v>46.61</v>
      </c>
    </row>
    <row r="456" spans="1:8" x14ac:dyDescent="0.25">
      <c r="A456" s="6" t="s">
        <v>902</v>
      </c>
      <c r="B456" s="6" t="s">
        <v>903</v>
      </c>
      <c r="C456" s="10">
        <v>6086.25</v>
      </c>
      <c r="D456" s="10"/>
      <c r="E456" s="10">
        <f t="shared" ref="E456:E519" si="15">C456-D456</f>
        <v>6086.25</v>
      </c>
      <c r="F456" s="10">
        <v>196.06</v>
      </c>
      <c r="G456" s="10"/>
      <c r="H456" s="10">
        <f t="shared" ref="H456:H519" si="16">F456</f>
        <v>196.06</v>
      </c>
    </row>
    <row r="457" spans="1:8" x14ac:dyDescent="0.25">
      <c r="A457" s="6" t="s">
        <v>904</v>
      </c>
      <c r="B457" s="6" t="s">
        <v>905</v>
      </c>
      <c r="C457" s="10">
        <v>395.77</v>
      </c>
      <c r="D457" s="10"/>
      <c r="E457" s="10">
        <f t="shared" si="15"/>
        <v>395.77</v>
      </c>
      <c r="F457" s="10">
        <v>14.42</v>
      </c>
      <c r="G457" s="10"/>
      <c r="H457" s="10">
        <f t="shared" si="16"/>
        <v>14.42</v>
      </c>
    </row>
    <row r="458" spans="1:8" x14ac:dyDescent="0.25">
      <c r="A458" s="6" t="s">
        <v>906</v>
      </c>
      <c r="B458" s="6" t="s">
        <v>907</v>
      </c>
      <c r="C458" s="10">
        <v>1200.76</v>
      </c>
      <c r="D458" s="10"/>
      <c r="E458" s="10">
        <f t="shared" si="15"/>
        <v>1200.76</v>
      </c>
      <c r="F458" s="10">
        <v>62.56</v>
      </c>
      <c r="G458" s="10"/>
      <c r="H458" s="10">
        <f t="shared" si="16"/>
        <v>62.56</v>
      </c>
    </row>
    <row r="459" spans="1:8" x14ac:dyDescent="0.25">
      <c r="A459" s="6" t="s">
        <v>908</v>
      </c>
      <c r="B459" s="6" t="s">
        <v>909</v>
      </c>
      <c r="C459" s="10">
        <v>574.21</v>
      </c>
      <c r="D459" s="10"/>
      <c r="E459" s="10">
        <f t="shared" si="15"/>
        <v>574.21</v>
      </c>
      <c r="F459" s="10">
        <v>55.44</v>
      </c>
      <c r="G459" s="10"/>
      <c r="H459" s="10">
        <f t="shared" si="16"/>
        <v>55.44</v>
      </c>
    </row>
    <row r="460" spans="1:8" x14ac:dyDescent="0.25">
      <c r="A460" s="6" t="s">
        <v>910</v>
      </c>
      <c r="B460" s="6" t="s">
        <v>911</v>
      </c>
      <c r="C460" s="10">
        <v>1210.67</v>
      </c>
      <c r="D460" s="10"/>
      <c r="E460" s="10">
        <f t="shared" si="15"/>
        <v>1210.67</v>
      </c>
      <c r="F460" s="10">
        <v>50.32</v>
      </c>
      <c r="G460" s="10"/>
      <c r="H460" s="10">
        <f t="shared" si="16"/>
        <v>50.32</v>
      </c>
    </row>
    <row r="461" spans="1:8" x14ac:dyDescent="0.25">
      <c r="A461" s="6" t="s">
        <v>912</v>
      </c>
      <c r="B461" s="6" t="s">
        <v>913</v>
      </c>
      <c r="C461" s="10">
        <v>677.89</v>
      </c>
      <c r="D461" s="10"/>
      <c r="E461" s="10">
        <f t="shared" si="15"/>
        <v>677.89</v>
      </c>
      <c r="F461" s="10">
        <v>41.09</v>
      </c>
      <c r="G461" s="10"/>
      <c r="H461" s="10">
        <f t="shared" si="16"/>
        <v>41.09</v>
      </c>
    </row>
    <row r="462" spans="1:8" x14ac:dyDescent="0.25">
      <c r="A462" s="6" t="s">
        <v>914</v>
      </c>
      <c r="B462" s="6" t="s">
        <v>915</v>
      </c>
      <c r="C462" s="10">
        <v>363.42</v>
      </c>
      <c r="D462" s="10"/>
      <c r="E462" s="10">
        <f t="shared" si="15"/>
        <v>363.42</v>
      </c>
      <c r="F462" s="10">
        <v>23.59</v>
      </c>
      <c r="G462" s="10"/>
      <c r="H462" s="10">
        <f t="shared" si="16"/>
        <v>23.59</v>
      </c>
    </row>
    <row r="463" spans="1:8" x14ac:dyDescent="0.25">
      <c r="A463" s="6" t="s">
        <v>916</v>
      </c>
      <c r="B463" s="6" t="s">
        <v>917</v>
      </c>
      <c r="C463" s="10">
        <v>1785.28</v>
      </c>
      <c r="D463" s="10"/>
      <c r="E463" s="10">
        <f t="shared" si="15"/>
        <v>1785.28</v>
      </c>
      <c r="F463" s="10">
        <v>47.35</v>
      </c>
      <c r="G463" s="10"/>
      <c r="H463" s="10">
        <f t="shared" si="16"/>
        <v>47.35</v>
      </c>
    </row>
    <row r="464" spans="1:8" x14ac:dyDescent="0.25">
      <c r="A464" s="6" t="s">
        <v>918</v>
      </c>
      <c r="B464" s="6" t="s">
        <v>919</v>
      </c>
      <c r="C464" s="10">
        <v>209.85</v>
      </c>
      <c r="D464" s="10"/>
      <c r="E464" s="10">
        <f t="shared" si="15"/>
        <v>209.85</v>
      </c>
      <c r="F464" s="10">
        <v>16.37</v>
      </c>
      <c r="G464" s="10"/>
      <c r="H464" s="10">
        <f t="shared" si="16"/>
        <v>16.37</v>
      </c>
    </row>
    <row r="465" spans="1:8" x14ac:dyDescent="0.25">
      <c r="A465" s="6" t="s">
        <v>920</v>
      </c>
      <c r="B465" s="6" t="s">
        <v>921</v>
      </c>
      <c r="C465" s="10">
        <v>727.4</v>
      </c>
      <c r="D465" s="10"/>
      <c r="E465" s="10">
        <f t="shared" si="15"/>
        <v>727.4</v>
      </c>
      <c r="F465" s="10">
        <v>69.010000000000005</v>
      </c>
      <c r="G465" s="10"/>
      <c r="H465" s="10">
        <f t="shared" si="16"/>
        <v>69.010000000000005</v>
      </c>
    </row>
    <row r="466" spans="1:8" x14ac:dyDescent="0.25">
      <c r="A466" s="6" t="s">
        <v>922</v>
      </c>
      <c r="B466" s="6" t="s">
        <v>923</v>
      </c>
      <c r="C466" s="10">
        <v>1843.37</v>
      </c>
      <c r="D466" s="10"/>
      <c r="E466" s="10">
        <f t="shared" si="15"/>
        <v>1843.37</v>
      </c>
      <c r="F466" s="10">
        <v>74.180000000000007</v>
      </c>
      <c r="G466" s="10"/>
      <c r="H466" s="10">
        <f t="shared" si="16"/>
        <v>74.180000000000007</v>
      </c>
    </row>
    <row r="467" spans="1:8" x14ac:dyDescent="0.25">
      <c r="A467" s="6" t="s">
        <v>924</v>
      </c>
      <c r="B467" s="6" t="s">
        <v>925</v>
      </c>
      <c r="C467" s="10">
        <v>273.12</v>
      </c>
      <c r="D467" s="10"/>
      <c r="E467" s="10">
        <f t="shared" si="15"/>
        <v>273.12</v>
      </c>
      <c r="F467" s="10">
        <v>7.46</v>
      </c>
      <c r="G467" s="10"/>
      <c r="H467" s="10">
        <f t="shared" si="16"/>
        <v>7.46</v>
      </c>
    </row>
    <row r="468" spans="1:8" x14ac:dyDescent="0.25">
      <c r="A468" s="6" t="s">
        <v>926</v>
      </c>
      <c r="B468" s="6" t="s">
        <v>927</v>
      </c>
      <c r="C468" s="10">
        <v>612.21</v>
      </c>
      <c r="D468" s="10"/>
      <c r="E468" s="10">
        <f t="shared" si="15"/>
        <v>612.21</v>
      </c>
      <c r="F468" s="10">
        <v>65.09</v>
      </c>
      <c r="G468" s="10"/>
      <c r="H468" s="10">
        <f t="shared" si="16"/>
        <v>65.09</v>
      </c>
    </row>
    <row r="469" spans="1:8" x14ac:dyDescent="0.25">
      <c r="A469" s="6" t="s">
        <v>928</v>
      </c>
      <c r="B469" s="6" t="s">
        <v>929</v>
      </c>
      <c r="C469" s="10">
        <v>230.46</v>
      </c>
      <c r="D469" s="10"/>
      <c r="E469" s="10">
        <f t="shared" si="15"/>
        <v>230.46</v>
      </c>
      <c r="F469" s="10">
        <v>7.43</v>
      </c>
      <c r="G469" s="10"/>
      <c r="H469" s="10">
        <f t="shared" si="16"/>
        <v>7.43</v>
      </c>
    </row>
    <row r="470" spans="1:8" x14ac:dyDescent="0.25">
      <c r="A470" s="6" t="s">
        <v>930</v>
      </c>
      <c r="B470" s="6" t="s">
        <v>931</v>
      </c>
      <c r="C470" s="10">
        <v>179.55</v>
      </c>
      <c r="D470" s="10"/>
      <c r="E470" s="10">
        <f t="shared" si="15"/>
        <v>179.55</v>
      </c>
      <c r="F470" s="10">
        <v>4.83</v>
      </c>
      <c r="G470" s="10"/>
      <c r="H470" s="10">
        <f t="shared" si="16"/>
        <v>4.83</v>
      </c>
    </row>
    <row r="471" spans="1:8" x14ac:dyDescent="0.25">
      <c r="A471" s="6" t="s">
        <v>932</v>
      </c>
      <c r="B471" s="6" t="s">
        <v>933</v>
      </c>
      <c r="C471" s="10">
        <v>469.82</v>
      </c>
      <c r="D471" s="10"/>
      <c r="E471" s="10">
        <f t="shared" si="15"/>
        <v>469.82</v>
      </c>
      <c r="F471" s="10">
        <v>23.15</v>
      </c>
      <c r="G471" s="10"/>
      <c r="H471" s="10">
        <f t="shared" si="16"/>
        <v>23.15</v>
      </c>
    </row>
    <row r="472" spans="1:8" x14ac:dyDescent="0.25">
      <c r="A472" s="6" t="s">
        <v>934</v>
      </c>
      <c r="B472" s="6" t="s">
        <v>935</v>
      </c>
      <c r="C472" s="10">
        <v>5159.71</v>
      </c>
      <c r="D472" s="10"/>
      <c r="E472" s="10">
        <f t="shared" si="15"/>
        <v>5159.71</v>
      </c>
      <c r="F472" s="10">
        <v>196.42</v>
      </c>
      <c r="G472" s="10"/>
      <c r="H472" s="10">
        <f t="shared" si="16"/>
        <v>196.42</v>
      </c>
    </row>
    <row r="473" spans="1:8" x14ac:dyDescent="0.25">
      <c r="A473" s="6" t="s">
        <v>936</v>
      </c>
      <c r="B473" s="6" t="s">
        <v>937</v>
      </c>
      <c r="C473" s="10">
        <v>2695.64</v>
      </c>
      <c r="D473" s="10"/>
      <c r="E473" s="10">
        <f t="shared" si="15"/>
        <v>2695.64</v>
      </c>
      <c r="F473" s="10">
        <v>270.45</v>
      </c>
      <c r="G473" s="10"/>
      <c r="H473" s="10">
        <f t="shared" si="16"/>
        <v>270.45</v>
      </c>
    </row>
    <row r="474" spans="1:8" x14ac:dyDescent="0.25">
      <c r="A474" s="6" t="s">
        <v>938</v>
      </c>
      <c r="B474" s="6" t="s">
        <v>939</v>
      </c>
      <c r="C474" s="10">
        <v>2856.7</v>
      </c>
      <c r="D474" s="10"/>
      <c r="E474" s="10">
        <f t="shared" si="15"/>
        <v>2856.7</v>
      </c>
      <c r="F474" s="10">
        <v>200.92</v>
      </c>
      <c r="G474" s="10"/>
      <c r="H474" s="10">
        <f t="shared" si="16"/>
        <v>200.92</v>
      </c>
    </row>
    <row r="475" spans="1:8" x14ac:dyDescent="0.25">
      <c r="A475" s="6" t="s">
        <v>940</v>
      </c>
      <c r="B475" s="6" t="s">
        <v>941</v>
      </c>
      <c r="C475" s="10">
        <v>6702.07</v>
      </c>
      <c r="D475" s="10"/>
      <c r="E475" s="10">
        <f t="shared" si="15"/>
        <v>6702.07</v>
      </c>
      <c r="F475" s="10">
        <v>491.54</v>
      </c>
      <c r="G475" s="10"/>
      <c r="H475" s="10">
        <f t="shared" si="16"/>
        <v>491.54</v>
      </c>
    </row>
    <row r="476" spans="1:8" x14ac:dyDescent="0.25">
      <c r="A476" s="6" t="s">
        <v>942</v>
      </c>
      <c r="B476" s="6" t="s">
        <v>943</v>
      </c>
      <c r="C476" s="10">
        <v>1387.76</v>
      </c>
      <c r="D476" s="10"/>
      <c r="E476" s="10">
        <f t="shared" si="15"/>
        <v>1387.76</v>
      </c>
      <c r="F476" s="10">
        <v>62.18</v>
      </c>
      <c r="G476" s="10"/>
      <c r="H476" s="10">
        <f t="shared" si="16"/>
        <v>62.18</v>
      </c>
    </row>
    <row r="477" spans="1:8" x14ac:dyDescent="0.25">
      <c r="A477" s="6" t="s">
        <v>944</v>
      </c>
      <c r="B477" s="6" t="s">
        <v>945</v>
      </c>
      <c r="C477" s="10">
        <v>130.51</v>
      </c>
      <c r="D477" s="10"/>
      <c r="E477" s="10">
        <f t="shared" si="15"/>
        <v>130.51</v>
      </c>
      <c r="F477" s="10">
        <v>6.1</v>
      </c>
      <c r="G477" s="10"/>
      <c r="H477" s="10">
        <f t="shared" si="16"/>
        <v>6.1</v>
      </c>
    </row>
    <row r="478" spans="1:8" x14ac:dyDescent="0.25">
      <c r="A478" s="6" t="s">
        <v>946</v>
      </c>
      <c r="B478" s="6" t="s">
        <v>947</v>
      </c>
      <c r="C478" s="10">
        <v>511.47</v>
      </c>
      <c r="D478" s="10"/>
      <c r="E478" s="10">
        <f t="shared" si="15"/>
        <v>511.47</v>
      </c>
      <c r="F478" s="10">
        <v>47.56</v>
      </c>
      <c r="G478" s="10"/>
      <c r="H478" s="10">
        <f t="shared" si="16"/>
        <v>47.56</v>
      </c>
    </row>
    <row r="479" spans="1:8" x14ac:dyDescent="0.25">
      <c r="A479" s="6" t="s">
        <v>948</v>
      </c>
      <c r="B479" s="6" t="s">
        <v>949</v>
      </c>
      <c r="C479" s="10">
        <v>356.06</v>
      </c>
      <c r="D479" s="10"/>
      <c r="E479" s="10">
        <f t="shared" si="15"/>
        <v>356.06</v>
      </c>
      <c r="F479" s="10">
        <v>18.27</v>
      </c>
      <c r="G479" s="10"/>
      <c r="H479" s="10">
        <f t="shared" si="16"/>
        <v>18.27</v>
      </c>
    </row>
    <row r="480" spans="1:8" x14ac:dyDescent="0.25">
      <c r="A480" s="6" t="s">
        <v>950</v>
      </c>
      <c r="B480" s="6" t="s">
        <v>951</v>
      </c>
      <c r="C480" s="10">
        <v>660.07</v>
      </c>
      <c r="D480" s="10"/>
      <c r="E480" s="10">
        <f t="shared" si="15"/>
        <v>660.07</v>
      </c>
      <c r="F480" s="10">
        <v>48.68</v>
      </c>
      <c r="G480" s="10"/>
      <c r="H480" s="10">
        <f t="shared" si="16"/>
        <v>48.68</v>
      </c>
    </row>
    <row r="481" spans="1:8" x14ac:dyDescent="0.25">
      <c r="A481" s="6" t="s">
        <v>952</v>
      </c>
      <c r="B481" s="6" t="s">
        <v>953</v>
      </c>
      <c r="C481" s="10">
        <v>1728.06</v>
      </c>
      <c r="D481" s="10"/>
      <c r="E481" s="10">
        <f t="shared" si="15"/>
        <v>1728.06</v>
      </c>
      <c r="F481" s="10">
        <v>143.99</v>
      </c>
      <c r="G481" s="10"/>
      <c r="H481" s="10">
        <f t="shared" si="16"/>
        <v>143.99</v>
      </c>
    </row>
    <row r="482" spans="1:8" x14ac:dyDescent="0.25">
      <c r="A482" s="6" t="s">
        <v>954</v>
      </c>
      <c r="B482" s="6" t="s">
        <v>955</v>
      </c>
      <c r="C482" s="10">
        <v>164.01</v>
      </c>
      <c r="D482" s="10"/>
      <c r="E482" s="10">
        <f t="shared" si="15"/>
        <v>164.01</v>
      </c>
      <c r="F482" s="10">
        <v>5.96</v>
      </c>
      <c r="G482" s="10"/>
      <c r="H482" s="10">
        <f t="shared" si="16"/>
        <v>5.96</v>
      </c>
    </row>
    <row r="483" spans="1:8" x14ac:dyDescent="0.25">
      <c r="A483" s="6" t="s">
        <v>956</v>
      </c>
      <c r="B483" s="6" t="s">
        <v>957</v>
      </c>
      <c r="C483" s="10">
        <v>512.42999999999995</v>
      </c>
      <c r="D483" s="10"/>
      <c r="E483" s="10">
        <f t="shared" si="15"/>
        <v>512.42999999999995</v>
      </c>
      <c r="F483" s="10">
        <v>18.78</v>
      </c>
      <c r="G483" s="10"/>
      <c r="H483" s="10">
        <f t="shared" si="16"/>
        <v>18.78</v>
      </c>
    </row>
    <row r="484" spans="1:8" x14ac:dyDescent="0.25">
      <c r="A484" s="6" t="s">
        <v>958</v>
      </c>
      <c r="B484" s="6" t="s">
        <v>959</v>
      </c>
      <c r="C484" s="10">
        <v>423.29</v>
      </c>
      <c r="D484" s="10"/>
      <c r="E484" s="10">
        <f t="shared" si="15"/>
        <v>423.29</v>
      </c>
      <c r="F484" s="10">
        <v>22.63</v>
      </c>
      <c r="G484" s="10"/>
      <c r="H484" s="10">
        <f t="shared" si="16"/>
        <v>22.63</v>
      </c>
    </row>
    <row r="485" spans="1:8" x14ac:dyDescent="0.25">
      <c r="A485" s="6" t="s">
        <v>960</v>
      </c>
      <c r="B485" s="6" t="s">
        <v>961</v>
      </c>
      <c r="C485" s="10">
        <v>202.32</v>
      </c>
      <c r="D485" s="10"/>
      <c r="E485" s="10">
        <f t="shared" si="15"/>
        <v>202.32</v>
      </c>
      <c r="F485" s="10">
        <v>2.46</v>
      </c>
      <c r="G485" s="10"/>
      <c r="H485" s="10">
        <f t="shared" si="16"/>
        <v>2.46</v>
      </c>
    </row>
    <row r="486" spans="1:8" x14ac:dyDescent="0.25">
      <c r="A486" s="6" t="s">
        <v>962</v>
      </c>
      <c r="B486" s="6" t="s">
        <v>963</v>
      </c>
      <c r="C486" s="10">
        <v>439.69</v>
      </c>
      <c r="D486" s="10"/>
      <c r="E486" s="10">
        <f t="shared" si="15"/>
        <v>439.69</v>
      </c>
      <c r="F486" s="10">
        <v>19.12</v>
      </c>
      <c r="G486" s="10"/>
      <c r="H486" s="10">
        <f t="shared" si="16"/>
        <v>19.12</v>
      </c>
    </row>
    <row r="487" spans="1:8" x14ac:dyDescent="0.25">
      <c r="A487" s="6" t="s">
        <v>964</v>
      </c>
      <c r="B487" s="6" t="s">
        <v>965</v>
      </c>
      <c r="C487" s="10">
        <v>732.72</v>
      </c>
      <c r="D487" s="10"/>
      <c r="E487" s="10">
        <f t="shared" si="15"/>
        <v>732.72</v>
      </c>
      <c r="F487" s="10">
        <v>26.86</v>
      </c>
      <c r="G487" s="10"/>
      <c r="H487" s="10">
        <f t="shared" si="16"/>
        <v>26.86</v>
      </c>
    </row>
    <row r="488" spans="1:8" x14ac:dyDescent="0.25">
      <c r="A488" s="6" t="s">
        <v>966</v>
      </c>
      <c r="B488" s="6" t="s">
        <v>967</v>
      </c>
      <c r="C488" s="10">
        <v>7642.92</v>
      </c>
      <c r="D488" s="10"/>
      <c r="E488" s="10">
        <f t="shared" si="15"/>
        <v>7642.92</v>
      </c>
      <c r="F488" s="10">
        <v>790.19</v>
      </c>
      <c r="G488" s="10"/>
      <c r="H488" s="10">
        <f t="shared" si="16"/>
        <v>790.19</v>
      </c>
    </row>
    <row r="489" spans="1:8" x14ac:dyDescent="0.25">
      <c r="A489" s="6" t="s">
        <v>968</v>
      </c>
      <c r="B489" s="6" t="s">
        <v>969</v>
      </c>
      <c r="C489" s="10">
        <v>1506.77</v>
      </c>
      <c r="D489" s="10"/>
      <c r="E489" s="10">
        <f t="shared" si="15"/>
        <v>1506.77</v>
      </c>
      <c r="F489" s="10">
        <v>154.05000000000001</v>
      </c>
      <c r="G489" s="10"/>
      <c r="H489" s="10">
        <f t="shared" si="16"/>
        <v>154.05000000000001</v>
      </c>
    </row>
    <row r="490" spans="1:8" x14ac:dyDescent="0.25">
      <c r="A490" s="6" t="s">
        <v>970</v>
      </c>
      <c r="B490" s="6" t="s">
        <v>971</v>
      </c>
      <c r="C490" s="10">
        <v>806.89</v>
      </c>
      <c r="D490" s="10"/>
      <c r="E490" s="10">
        <f t="shared" si="15"/>
        <v>806.89</v>
      </c>
      <c r="F490" s="10">
        <v>63.09</v>
      </c>
      <c r="G490" s="10"/>
      <c r="H490" s="10">
        <f t="shared" si="16"/>
        <v>63.09</v>
      </c>
    </row>
    <row r="491" spans="1:8" x14ac:dyDescent="0.25">
      <c r="A491" s="6" t="s">
        <v>972</v>
      </c>
      <c r="B491" s="6" t="s">
        <v>973</v>
      </c>
      <c r="C491" s="10">
        <v>824.67</v>
      </c>
      <c r="D491" s="10"/>
      <c r="E491" s="10">
        <f t="shared" si="15"/>
        <v>824.67</v>
      </c>
      <c r="F491" s="10">
        <v>44.35</v>
      </c>
      <c r="G491" s="10"/>
      <c r="H491" s="10">
        <f t="shared" si="16"/>
        <v>44.35</v>
      </c>
    </row>
    <row r="492" spans="1:8" x14ac:dyDescent="0.25">
      <c r="A492" s="6" t="s">
        <v>974</v>
      </c>
      <c r="B492" s="6" t="s">
        <v>975</v>
      </c>
      <c r="C492" s="10">
        <v>387.6</v>
      </c>
      <c r="D492" s="10"/>
      <c r="E492" s="10">
        <f t="shared" si="15"/>
        <v>387.6</v>
      </c>
      <c r="F492" s="10">
        <v>34.229999999999997</v>
      </c>
      <c r="G492" s="10"/>
      <c r="H492" s="10">
        <f t="shared" si="16"/>
        <v>34.229999999999997</v>
      </c>
    </row>
    <row r="493" spans="1:8" x14ac:dyDescent="0.25">
      <c r="A493" s="6" t="s">
        <v>976</v>
      </c>
      <c r="B493" s="6" t="s">
        <v>977</v>
      </c>
      <c r="C493" s="10">
        <v>449.7</v>
      </c>
      <c r="D493" s="10"/>
      <c r="E493" s="10">
        <f t="shared" si="15"/>
        <v>449.7</v>
      </c>
      <c r="F493" s="10">
        <v>27.82</v>
      </c>
      <c r="G493" s="10"/>
      <c r="H493" s="10">
        <f t="shared" si="16"/>
        <v>27.82</v>
      </c>
    </row>
    <row r="494" spans="1:8" x14ac:dyDescent="0.25">
      <c r="A494" s="6" t="s">
        <v>978</v>
      </c>
      <c r="B494" s="6" t="s">
        <v>979</v>
      </c>
      <c r="C494" s="10">
        <v>34.6</v>
      </c>
      <c r="D494" s="10"/>
      <c r="E494" s="10">
        <f t="shared" si="15"/>
        <v>34.6</v>
      </c>
      <c r="F494" s="10">
        <v>1.84</v>
      </c>
      <c r="G494" s="10"/>
      <c r="H494" s="10">
        <f t="shared" si="16"/>
        <v>1.84</v>
      </c>
    </row>
    <row r="495" spans="1:8" x14ac:dyDescent="0.25">
      <c r="A495" s="6" t="s">
        <v>980</v>
      </c>
      <c r="B495" s="6" t="s">
        <v>981</v>
      </c>
      <c r="C495" s="10">
        <v>1242.42</v>
      </c>
      <c r="D495" s="10"/>
      <c r="E495" s="10">
        <f t="shared" si="15"/>
        <v>1242.42</v>
      </c>
      <c r="F495" s="10">
        <v>69.47</v>
      </c>
      <c r="G495" s="10"/>
      <c r="H495" s="10">
        <f t="shared" si="16"/>
        <v>69.47</v>
      </c>
    </row>
    <row r="496" spans="1:8" x14ac:dyDescent="0.25">
      <c r="A496" s="6" t="s">
        <v>982</v>
      </c>
      <c r="B496" s="6" t="s">
        <v>983</v>
      </c>
      <c r="C496" s="10">
        <v>775.34</v>
      </c>
      <c r="D496" s="10"/>
      <c r="E496" s="10">
        <f t="shared" si="15"/>
        <v>775.34</v>
      </c>
      <c r="F496" s="10">
        <v>42.09</v>
      </c>
      <c r="G496" s="10"/>
      <c r="H496" s="10">
        <f t="shared" si="16"/>
        <v>42.09</v>
      </c>
    </row>
    <row r="497" spans="1:8" x14ac:dyDescent="0.25">
      <c r="A497" s="6" t="s">
        <v>984</v>
      </c>
      <c r="B497" s="6" t="s">
        <v>985</v>
      </c>
      <c r="C497" s="10">
        <v>1031.27</v>
      </c>
      <c r="D497" s="10"/>
      <c r="E497" s="10">
        <f t="shared" si="15"/>
        <v>1031.27</v>
      </c>
      <c r="F497" s="10">
        <v>69.760000000000005</v>
      </c>
      <c r="G497" s="10"/>
      <c r="H497" s="10">
        <f t="shared" si="16"/>
        <v>69.760000000000005</v>
      </c>
    </row>
    <row r="498" spans="1:8" x14ac:dyDescent="0.25">
      <c r="A498" s="6" t="s">
        <v>986</v>
      </c>
      <c r="B498" s="6" t="s">
        <v>987</v>
      </c>
      <c r="C498" s="10">
        <v>1164.67</v>
      </c>
      <c r="D498" s="10"/>
      <c r="E498" s="10">
        <f t="shared" si="15"/>
        <v>1164.67</v>
      </c>
      <c r="F498" s="10">
        <v>39.11</v>
      </c>
      <c r="G498" s="10"/>
      <c r="H498" s="10">
        <f t="shared" si="16"/>
        <v>39.11</v>
      </c>
    </row>
    <row r="499" spans="1:8" x14ac:dyDescent="0.25">
      <c r="A499" s="6" t="s">
        <v>988</v>
      </c>
      <c r="B499" s="6" t="s">
        <v>989</v>
      </c>
      <c r="C499" s="10">
        <v>187.66</v>
      </c>
      <c r="D499" s="10"/>
      <c r="E499" s="10">
        <f t="shared" si="15"/>
        <v>187.66</v>
      </c>
      <c r="F499" s="10">
        <v>7.71</v>
      </c>
      <c r="G499" s="10"/>
      <c r="H499" s="10">
        <f t="shared" si="16"/>
        <v>7.71</v>
      </c>
    </row>
    <row r="500" spans="1:8" x14ac:dyDescent="0.25">
      <c r="A500" s="6" t="s">
        <v>990</v>
      </c>
      <c r="B500" s="6" t="s">
        <v>991</v>
      </c>
      <c r="C500" s="10">
        <v>2296.5300000000002</v>
      </c>
      <c r="D500" s="10"/>
      <c r="E500" s="10">
        <f t="shared" si="15"/>
        <v>2296.5300000000002</v>
      </c>
      <c r="F500" s="10">
        <v>89.15</v>
      </c>
      <c r="G500" s="10"/>
      <c r="H500" s="10">
        <f t="shared" si="16"/>
        <v>89.15</v>
      </c>
    </row>
    <row r="501" spans="1:8" x14ac:dyDescent="0.25">
      <c r="A501" s="6" t="s">
        <v>992</v>
      </c>
      <c r="B501" s="6" t="s">
        <v>993</v>
      </c>
      <c r="C501" s="10">
        <v>967.66</v>
      </c>
      <c r="D501" s="10"/>
      <c r="E501" s="10">
        <f t="shared" si="15"/>
        <v>967.66</v>
      </c>
      <c r="F501" s="10">
        <v>42.86</v>
      </c>
      <c r="G501" s="10"/>
      <c r="H501" s="10">
        <f t="shared" si="16"/>
        <v>42.86</v>
      </c>
    </row>
    <row r="502" spans="1:8" x14ac:dyDescent="0.25">
      <c r="A502" s="6" t="s">
        <v>994</v>
      </c>
      <c r="B502" s="6" t="s">
        <v>995</v>
      </c>
      <c r="C502" s="10">
        <v>310.33</v>
      </c>
      <c r="D502" s="10"/>
      <c r="E502" s="10">
        <f t="shared" si="15"/>
        <v>310.33</v>
      </c>
      <c r="F502" s="10">
        <v>26.79</v>
      </c>
      <c r="G502" s="10"/>
      <c r="H502" s="10">
        <f t="shared" si="16"/>
        <v>26.79</v>
      </c>
    </row>
    <row r="503" spans="1:8" x14ac:dyDescent="0.25">
      <c r="A503" s="6" t="s">
        <v>996</v>
      </c>
      <c r="B503" s="6" t="s">
        <v>997</v>
      </c>
      <c r="C503" s="10">
        <v>1461.54</v>
      </c>
      <c r="D503" s="10"/>
      <c r="E503" s="10">
        <f t="shared" si="15"/>
        <v>1461.54</v>
      </c>
      <c r="F503" s="10">
        <v>59.9</v>
      </c>
      <c r="G503" s="10"/>
      <c r="H503" s="10">
        <f t="shared" si="16"/>
        <v>59.9</v>
      </c>
    </row>
    <row r="504" spans="1:8" x14ac:dyDescent="0.25">
      <c r="A504" s="6" t="s">
        <v>998</v>
      </c>
      <c r="B504" s="6" t="s">
        <v>999</v>
      </c>
      <c r="C504" s="10">
        <v>1463.21</v>
      </c>
      <c r="D504" s="10"/>
      <c r="E504" s="10">
        <f t="shared" si="15"/>
        <v>1463.21</v>
      </c>
      <c r="F504" s="10">
        <v>107.45</v>
      </c>
      <c r="G504" s="10"/>
      <c r="H504" s="10">
        <f t="shared" si="16"/>
        <v>107.45</v>
      </c>
    </row>
    <row r="505" spans="1:8" x14ac:dyDescent="0.25">
      <c r="A505" s="6" t="s">
        <v>1000</v>
      </c>
      <c r="B505" s="6" t="s">
        <v>1001</v>
      </c>
      <c r="C505" s="10">
        <v>318.27999999999997</v>
      </c>
      <c r="D505" s="10"/>
      <c r="E505" s="10">
        <f t="shared" si="15"/>
        <v>318.27999999999997</v>
      </c>
      <c r="F505" s="10">
        <v>27.2</v>
      </c>
      <c r="G505" s="10"/>
      <c r="H505" s="10">
        <f t="shared" si="16"/>
        <v>27.2</v>
      </c>
    </row>
    <row r="506" spans="1:8" x14ac:dyDescent="0.25">
      <c r="A506" s="6" t="s">
        <v>1002</v>
      </c>
      <c r="B506" s="6" t="s">
        <v>1003</v>
      </c>
      <c r="C506" s="10">
        <v>2027.47</v>
      </c>
      <c r="D506" s="10"/>
      <c r="E506" s="10">
        <f t="shared" si="15"/>
        <v>2027.47</v>
      </c>
      <c r="F506" s="10">
        <v>113.08</v>
      </c>
      <c r="G506" s="10"/>
      <c r="H506" s="10">
        <f t="shared" si="16"/>
        <v>113.08</v>
      </c>
    </row>
    <row r="507" spans="1:8" x14ac:dyDescent="0.25">
      <c r="A507" s="6" t="s">
        <v>1004</v>
      </c>
      <c r="B507" s="6" t="s">
        <v>1005</v>
      </c>
      <c r="C507" s="10">
        <v>263.08999999999997</v>
      </c>
      <c r="D507" s="10"/>
      <c r="E507" s="10">
        <f t="shared" si="15"/>
        <v>263.08999999999997</v>
      </c>
      <c r="F507" s="10">
        <v>14.12</v>
      </c>
      <c r="G507" s="10"/>
      <c r="H507" s="10">
        <f t="shared" si="16"/>
        <v>14.12</v>
      </c>
    </row>
    <row r="508" spans="1:8" x14ac:dyDescent="0.25">
      <c r="A508" s="6" t="s">
        <v>1006</v>
      </c>
      <c r="B508" s="6" t="s">
        <v>1007</v>
      </c>
      <c r="C508" s="10">
        <v>2222.0100000000002</v>
      </c>
      <c r="D508" s="10"/>
      <c r="E508" s="10">
        <f t="shared" si="15"/>
        <v>2222.0100000000002</v>
      </c>
      <c r="F508" s="10">
        <v>72.010000000000005</v>
      </c>
      <c r="G508" s="10"/>
      <c r="H508" s="10">
        <f t="shared" si="16"/>
        <v>72.010000000000005</v>
      </c>
    </row>
    <row r="509" spans="1:8" x14ac:dyDescent="0.25">
      <c r="A509" s="6" t="s">
        <v>1008</v>
      </c>
      <c r="B509" s="6" t="s">
        <v>1009</v>
      </c>
      <c r="C509" s="10">
        <v>383.57</v>
      </c>
      <c r="D509" s="10"/>
      <c r="E509" s="10">
        <f t="shared" si="15"/>
        <v>383.57</v>
      </c>
      <c r="F509" s="10">
        <v>6.01</v>
      </c>
      <c r="G509" s="10"/>
      <c r="H509" s="10">
        <f t="shared" si="16"/>
        <v>6.01</v>
      </c>
    </row>
    <row r="510" spans="1:8" x14ac:dyDescent="0.25">
      <c r="A510" s="6" t="s">
        <v>1010</v>
      </c>
      <c r="B510" s="6" t="s">
        <v>1011</v>
      </c>
      <c r="C510" s="10">
        <v>276.16000000000003</v>
      </c>
      <c r="D510" s="10"/>
      <c r="E510" s="10">
        <f t="shared" si="15"/>
        <v>276.16000000000003</v>
      </c>
      <c r="F510" s="10">
        <v>22.5</v>
      </c>
      <c r="G510" s="10"/>
      <c r="H510" s="10">
        <f t="shared" si="16"/>
        <v>22.5</v>
      </c>
    </row>
    <row r="511" spans="1:8" x14ac:dyDescent="0.25">
      <c r="A511" s="6" t="s">
        <v>1012</v>
      </c>
      <c r="B511" s="6" t="s">
        <v>1013</v>
      </c>
      <c r="C511" s="10">
        <v>933.59</v>
      </c>
      <c r="D511" s="10"/>
      <c r="E511" s="10">
        <f t="shared" si="15"/>
        <v>933.59</v>
      </c>
      <c r="F511" s="10">
        <v>108.69</v>
      </c>
      <c r="G511" s="10"/>
      <c r="H511" s="10">
        <f t="shared" si="16"/>
        <v>108.69</v>
      </c>
    </row>
    <row r="512" spans="1:8" x14ac:dyDescent="0.25">
      <c r="A512" s="6" t="s">
        <v>1014</v>
      </c>
      <c r="B512" s="6" t="s">
        <v>1015</v>
      </c>
      <c r="C512" s="10">
        <v>143.88</v>
      </c>
      <c r="D512" s="10"/>
      <c r="E512" s="10">
        <f t="shared" si="15"/>
        <v>143.88</v>
      </c>
      <c r="F512" s="10">
        <v>11.29</v>
      </c>
      <c r="G512" s="10"/>
      <c r="H512" s="10">
        <f t="shared" si="16"/>
        <v>11.29</v>
      </c>
    </row>
    <row r="513" spans="1:8" x14ac:dyDescent="0.25">
      <c r="A513" s="6" t="s">
        <v>1016</v>
      </c>
      <c r="B513" s="6" t="s">
        <v>1017</v>
      </c>
      <c r="C513" s="10">
        <v>751.84</v>
      </c>
      <c r="D513" s="10"/>
      <c r="E513" s="10">
        <f t="shared" si="15"/>
        <v>751.84</v>
      </c>
      <c r="F513" s="10">
        <v>44.65</v>
      </c>
      <c r="G513" s="10"/>
      <c r="H513" s="10">
        <f t="shared" si="16"/>
        <v>44.65</v>
      </c>
    </row>
    <row r="514" spans="1:8" x14ac:dyDescent="0.25">
      <c r="A514" s="6" t="s">
        <v>1018</v>
      </c>
      <c r="B514" s="6" t="s">
        <v>1019</v>
      </c>
      <c r="C514" s="10">
        <v>198.57</v>
      </c>
      <c r="D514" s="10"/>
      <c r="E514" s="10">
        <f t="shared" si="15"/>
        <v>198.57</v>
      </c>
      <c r="F514" s="10">
        <v>22.9</v>
      </c>
      <c r="G514" s="10"/>
      <c r="H514" s="10">
        <f t="shared" si="16"/>
        <v>22.9</v>
      </c>
    </row>
    <row r="515" spans="1:8" x14ac:dyDescent="0.25">
      <c r="A515" s="6" t="s">
        <v>1020</v>
      </c>
      <c r="B515" s="6" t="s">
        <v>1021</v>
      </c>
      <c r="C515" s="10">
        <v>3527.53</v>
      </c>
      <c r="D515" s="10"/>
      <c r="E515" s="10">
        <f t="shared" si="15"/>
        <v>3527.53</v>
      </c>
      <c r="F515" s="10">
        <v>161.1</v>
      </c>
      <c r="G515" s="10"/>
      <c r="H515" s="10">
        <f t="shared" si="16"/>
        <v>161.1</v>
      </c>
    </row>
    <row r="516" spans="1:8" x14ac:dyDescent="0.25">
      <c r="A516" s="6" t="s">
        <v>1022</v>
      </c>
      <c r="B516" s="6" t="s">
        <v>1023</v>
      </c>
      <c r="C516" s="10">
        <v>428.02</v>
      </c>
      <c r="D516" s="10"/>
      <c r="E516" s="10">
        <f t="shared" si="15"/>
        <v>428.02</v>
      </c>
      <c r="F516" s="10">
        <v>10.75</v>
      </c>
      <c r="G516" s="10"/>
      <c r="H516" s="10">
        <f t="shared" si="16"/>
        <v>10.75</v>
      </c>
    </row>
    <row r="517" spans="1:8" x14ac:dyDescent="0.25">
      <c r="A517" s="6" t="s">
        <v>1024</v>
      </c>
      <c r="B517" s="6" t="s">
        <v>1025</v>
      </c>
      <c r="C517" s="10">
        <v>1508.06</v>
      </c>
      <c r="D517" s="10"/>
      <c r="E517" s="10">
        <f t="shared" si="15"/>
        <v>1508.06</v>
      </c>
      <c r="F517" s="10">
        <v>47.19</v>
      </c>
      <c r="G517" s="10"/>
      <c r="H517" s="10">
        <f t="shared" si="16"/>
        <v>47.19</v>
      </c>
    </row>
    <row r="518" spans="1:8" x14ac:dyDescent="0.25">
      <c r="A518" s="6" t="s">
        <v>1026</v>
      </c>
      <c r="B518" s="6" t="s">
        <v>1027</v>
      </c>
      <c r="C518" s="10">
        <v>333.02</v>
      </c>
      <c r="D518" s="10"/>
      <c r="E518" s="10">
        <f t="shared" si="15"/>
        <v>333.02</v>
      </c>
      <c r="F518" s="10">
        <v>15.58</v>
      </c>
      <c r="G518" s="10"/>
      <c r="H518" s="10">
        <f t="shared" si="16"/>
        <v>15.58</v>
      </c>
    </row>
    <row r="519" spans="1:8" x14ac:dyDescent="0.25">
      <c r="A519" s="6" t="s">
        <v>1028</v>
      </c>
      <c r="B519" s="6" t="s">
        <v>1029</v>
      </c>
      <c r="C519" s="10">
        <v>1618.55</v>
      </c>
      <c r="D519" s="10"/>
      <c r="E519" s="10">
        <f t="shared" si="15"/>
        <v>1618.55</v>
      </c>
      <c r="F519" s="10">
        <v>127.74</v>
      </c>
      <c r="G519" s="10"/>
      <c r="H519" s="10">
        <f t="shared" si="16"/>
        <v>127.74</v>
      </c>
    </row>
    <row r="520" spans="1:8" x14ac:dyDescent="0.25">
      <c r="A520" s="6" t="s">
        <v>1030</v>
      </c>
      <c r="B520" s="6" t="s">
        <v>1031</v>
      </c>
      <c r="C520" s="10">
        <v>589.78</v>
      </c>
      <c r="D520" s="10"/>
      <c r="E520" s="10">
        <f t="shared" ref="E520:E576" si="17">C520-D520</f>
        <v>589.78</v>
      </c>
      <c r="F520" s="10">
        <v>13.32</v>
      </c>
      <c r="G520" s="10"/>
      <c r="H520" s="10">
        <f t="shared" ref="H520:H576" si="18">F520</f>
        <v>13.32</v>
      </c>
    </row>
    <row r="521" spans="1:8" x14ac:dyDescent="0.25">
      <c r="A521" s="6" t="s">
        <v>1032</v>
      </c>
      <c r="B521" s="6" t="s">
        <v>1033</v>
      </c>
      <c r="C521" s="10">
        <v>6176.29</v>
      </c>
      <c r="D521" s="10"/>
      <c r="E521" s="10">
        <f t="shared" si="17"/>
        <v>6176.29</v>
      </c>
      <c r="F521" s="10">
        <v>958.58</v>
      </c>
      <c r="G521" s="10"/>
      <c r="H521" s="10">
        <f t="shared" si="18"/>
        <v>958.58</v>
      </c>
    </row>
    <row r="522" spans="1:8" x14ac:dyDescent="0.25">
      <c r="A522" s="6" t="s">
        <v>1034</v>
      </c>
      <c r="B522" s="6" t="s">
        <v>1035</v>
      </c>
      <c r="C522" s="10">
        <v>1072.9100000000001</v>
      </c>
      <c r="D522" s="10"/>
      <c r="E522" s="10">
        <f t="shared" si="17"/>
        <v>1072.9100000000001</v>
      </c>
      <c r="F522" s="10">
        <v>74.430000000000007</v>
      </c>
      <c r="G522" s="10"/>
      <c r="H522" s="10">
        <f t="shared" si="18"/>
        <v>74.430000000000007</v>
      </c>
    </row>
    <row r="523" spans="1:8" x14ac:dyDescent="0.25">
      <c r="A523" s="6" t="s">
        <v>1036</v>
      </c>
      <c r="B523" s="6" t="s">
        <v>1037</v>
      </c>
      <c r="C523" s="10">
        <v>1980.48</v>
      </c>
      <c r="D523" s="10"/>
      <c r="E523" s="10">
        <f t="shared" si="17"/>
        <v>1980.48</v>
      </c>
      <c r="F523" s="10">
        <v>85.32</v>
      </c>
      <c r="G523" s="10"/>
      <c r="H523" s="10">
        <f t="shared" si="18"/>
        <v>85.32</v>
      </c>
    </row>
    <row r="524" spans="1:8" x14ac:dyDescent="0.25">
      <c r="A524" s="6" t="s">
        <v>1038</v>
      </c>
      <c r="B524" s="6" t="s">
        <v>1039</v>
      </c>
      <c r="C524" s="10">
        <v>192.49</v>
      </c>
      <c r="D524" s="10"/>
      <c r="E524" s="10">
        <f t="shared" si="17"/>
        <v>192.49</v>
      </c>
      <c r="F524" s="10">
        <v>1.6</v>
      </c>
      <c r="G524" s="10"/>
      <c r="H524" s="10">
        <f t="shared" si="18"/>
        <v>1.6</v>
      </c>
    </row>
    <row r="525" spans="1:8" x14ac:dyDescent="0.25">
      <c r="A525" s="6" t="s">
        <v>1040</v>
      </c>
      <c r="B525" s="6" t="s">
        <v>1041</v>
      </c>
      <c r="C525" s="10">
        <v>404.87</v>
      </c>
      <c r="D525" s="10"/>
      <c r="E525" s="10">
        <f t="shared" si="17"/>
        <v>404.87</v>
      </c>
      <c r="F525" s="10">
        <v>47.92</v>
      </c>
      <c r="G525" s="10"/>
      <c r="H525" s="10">
        <f t="shared" si="18"/>
        <v>47.92</v>
      </c>
    </row>
    <row r="526" spans="1:8" x14ac:dyDescent="0.25">
      <c r="A526" s="6" t="s">
        <v>1042</v>
      </c>
      <c r="B526" s="6" t="s">
        <v>1043</v>
      </c>
      <c r="C526" s="10">
        <v>1186.94</v>
      </c>
      <c r="D526" s="10"/>
      <c r="E526" s="10">
        <f t="shared" si="17"/>
        <v>1186.94</v>
      </c>
      <c r="F526" s="10">
        <v>104.62</v>
      </c>
      <c r="G526" s="10"/>
      <c r="H526" s="10">
        <f t="shared" si="18"/>
        <v>104.62</v>
      </c>
    </row>
    <row r="527" spans="1:8" x14ac:dyDescent="0.25">
      <c r="A527" s="6" t="s">
        <v>1044</v>
      </c>
      <c r="B527" s="6" t="s">
        <v>1045</v>
      </c>
      <c r="C527" s="10">
        <v>147.62</v>
      </c>
      <c r="D527" s="10"/>
      <c r="E527" s="10">
        <f t="shared" si="17"/>
        <v>147.62</v>
      </c>
      <c r="F527" s="10">
        <v>3.54</v>
      </c>
      <c r="G527" s="10"/>
      <c r="H527" s="10">
        <f t="shared" si="18"/>
        <v>3.54</v>
      </c>
    </row>
    <row r="528" spans="1:8" x14ac:dyDescent="0.25">
      <c r="A528" s="6" t="s">
        <v>1046</v>
      </c>
      <c r="B528" s="6" t="s">
        <v>1047</v>
      </c>
      <c r="C528" s="10">
        <v>372.52</v>
      </c>
      <c r="D528" s="10"/>
      <c r="E528" s="10">
        <f t="shared" si="17"/>
        <v>372.52</v>
      </c>
      <c r="F528" s="10">
        <v>17.05</v>
      </c>
      <c r="G528" s="10"/>
      <c r="H528" s="10">
        <f t="shared" si="18"/>
        <v>17.05</v>
      </c>
    </row>
    <row r="529" spans="1:8" x14ac:dyDescent="0.25">
      <c r="A529" s="6" t="s">
        <v>1048</v>
      </c>
      <c r="B529" s="6" t="s">
        <v>1049</v>
      </c>
      <c r="C529" s="10">
        <v>358.34</v>
      </c>
      <c r="D529" s="10"/>
      <c r="E529" s="10">
        <f t="shared" si="17"/>
        <v>358.34</v>
      </c>
      <c r="F529" s="10">
        <v>23.11</v>
      </c>
      <c r="G529" s="10"/>
      <c r="H529" s="10">
        <f t="shared" si="18"/>
        <v>23.11</v>
      </c>
    </row>
    <row r="530" spans="1:8" x14ac:dyDescent="0.25">
      <c r="A530" s="6" t="s">
        <v>1050</v>
      </c>
      <c r="B530" s="6" t="s">
        <v>1051</v>
      </c>
      <c r="C530" s="10">
        <v>107.04</v>
      </c>
      <c r="D530" s="10"/>
      <c r="E530" s="10">
        <f t="shared" si="17"/>
        <v>107.04</v>
      </c>
      <c r="F530" s="10">
        <v>4.63</v>
      </c>
      <c r="G530" s="10"/>
      <c r="H530" s="10">
        <f t="shared" si="18"/>
        <v>4.63</v>
      </c>
    </row>
    <row r="531" spans="1:8" x14ac:dyDescent="0.25">
      <c r="A531" s="6" t="s">
        <v>1052</v>
      </c>
      <c r="B531" s="6" t="s">
        <v>1053</v>
      </c>
      <c r="C531" s="10">
        <v>1438.38</v>
      </c>
      <c r="D531" s="10"/>
      <c r="E531" s="10">
        <f t="shared" si="17"/>
        <v>1438.38</v>
      </c>
      <c r="F531" s="10">
        <v>176.65</v>
      </c>
      <c r="G531" s="10"/>
      <c r="H531" s="10">
        <f t="shared" si="18"/>
        <v>176.65</v>
      </c>
    </row>
    <row r="532" spans="1:8" x14ac:dyDescent="0.25">
      <c r="A532" s="6" t="s">
        <v>1054</v>
      </c>
      <c r="B532" s="6" t="s">
        <v>1055</v>
      </c>
      <c r="C532" s="10">
        <v>3441.46</v>
      </c>
      <c r="D532" s="10"/>
      <c r="E532" s="10">
        <f t="shared" si="17"/>
        <v>3441.46</v>
      </c>
      <c r="F532" s="10">
        <v>236.15</v>
      </c>
      <c r="G532" s="10"/>
      <c r="H532" s="10">
        <f t="shared" si="18"/>
        <v>236.15</v>
      </c>
    </row>
    <row r="533" spans="1:8" x14ac:dyDescent="0.25">
      <c r="A533" s="6" t="s">
        <v>1056</v>
      </c>
      <c r="B533" s="6" t="s">
        <v>1057</v>
      </c>
      <c r="C533" s="10">
        <v>878.43</v>
      </c>
      <c r="D533" s="10"/>
      <c r="E533" s="10">
        <f t="shared" si="17"/>
        <v>878.43</v>
      </c>
      <c r="F533" s="10">
        <v>35.24</v>
      </c>
      <c r="G533" s="10"/>
      <c r="H533" s="10">
        <f t="shared" si="18"/>
        <v>35.24</v>
      </c>
    </row>
    <row r="534" spans="1:8" x14ac:dyDescent="0.25">
      <c r="A534" s="6" t="s">
        <v>1058</v>
      </c>
      <c r="B534" s="6" t="s">
        <v>1059</v>
      </c>
      <c r="C534" s="10">
        <v>299.17</v>
      </c>
      <c r="D534" s="10"/>
      <c r="E534" s="10">
        <f t="shared" si="17"/>
        <v>299.17</v>
      </c>
      <c r="F534" s="10">
        <v>12.79</v>
      </c>
      <c r="G534" s="10"/>
      <c r="H534" s="10">
        <f t="shared" si="18"/>
        <v>12.79</v>
      </c>
    </row>
    <row r="535" spans="1:8" x14ac:dyDescent="0.25">
      <c r="A535" s="6" t="s">
        <v>1060</v>
      </c>
      <c r="B535" s="6" t="s">
        <v>1061</v>
      </c>
      <c r="C535" s="10">
        <v>590.88</v>
      </c>
      <c r="D535" s="10"/>
      <c r="E535" s="10">
        <f t="shared" si="17"/>
        <v>590.88</v>
      </c>
      <c r="F535" s="10">
        <v>20.86</v>
      </c>
      <c r="G535" s="10"/>
      <c r="H535" s="10">
        <f t="shared" si="18"/>
        <v>20.86</v>
      </c>
    </row>
    <row r="536" spans="1:8" x14ac:dyDescent="0.25">
      <c r="A536" s="6" t="s">
        <v>1062</v>
      </c>
      <c r="B536" s="6" t="s">
        <v>1063</v>
      </c>
      <c r="C536" s="10">
        <v>923.98</v>
      </c>
      <c r="D536" s="10"/>
      <c r="E536" s="10">
        <f t="shared" si="17"/>
        <v>923.98</v>
      </c>
      <c r="F536" s="10">
        <v>55.51</v>
      </c>
      <c r="G536" s="10"/>
      <c r="H536" s="10">
        <f t="shared" si="18"/>
        <v>55.51</v>
      </c>
    </row>
    <row r="537" spans="1:8" x14ac:dyDescent="0.25">
      <c r="A537" s="6" t="s">
        <v>1064</v>
      </c>
      <c r="B537" s="6" t="s">
        <v>1065</v>
      </c>
      <c r="C537" s="10">
        <v>352.43</v>
      </c>
      <c r="D537" s="10"/>
      <c r="E537" s="10">
        <f t="shared" si="17"/>
        <v>352.43</v>
      </c>
      <c r="F537" s="10">
        <v>36.96</v>
      </c>
      <c r="G537" s="10"/>
      <c r="H537" s="10">
        <f t="shared" si="18"/>
        <v>36.96</v>
      </c>
    </row>
    <row r="538" spans="1:8" x14ac:dyDescent="0.25">
      <c r="A538" s="6" t="s">
        <v>1066</v>
      </c>
      <c r="B538" s="6" t="s">
        <v>1067</v>
      </c>
      <c r="C538" s="10">
        <v>1244.8399999999999</v>
      </c>
      <c r="D538" s="10"/>
      <c r="E538" s="10">
        <f t="shared" si="17"/>
        <v>1244.8399999999999</v>
      </c>
      <c r="F538" s="10">
        <v>57.54</v>
      </c>
      <c r="G538" s="10"/>
      <c r="H538" s="10">
        <f t="shared" si="18"/>
        <v>57.54</v>
      </c>
    </row>
    <row r="539" spans="1:8" x14ac:dyDescent="0.25">
      <c r="A539" s="6" t="s">
        <v>1068</v>
      </c>
      <c r="B539" s="6" t="s">
        <v>1069</v>
      </c>
      <c r="C539" s="10">
        <v>443.42</v>
      </c>
      <c r="D539" s="10"/>
      <c r="E539" s="10">
        <f t="shared" si="17"/>
        <v>443.42</v>
      </c>
      <c r="F539" s="10">
        <v>38.58</v>
      </c>
      <c r="G539" s="10"/>
      <c r="H539" s="10">
        <f t="shared" si="18"/>
        <v>38.58</v>
      </c>
    </row>
    <row r="540" spans="1:8" x14ac:dyDescent="0.25">
      <c r="A540" s="6" t="s">
        <v>1070</v>
      </c>
      <c r="B540" s="6" t="s">
        <v>1071</v>
      </c>
      <c r="C540" s="10">
        <v>1261.08</v>
      </c>
      <c r="D540" s="10"/>
      <c r="E540" s="10">
        <f t="shared" si="17"/>
        <v>1261.08</v>
      </c>
      <c r="F540" s="10">
        <v>49.7</v>
      </c>
      <c r="G540" s="10"/>
      <c r="H540" s="10">
        <f t="shared" si="18"/>
        <v>49.7</v>
      </c>
    </row>
    <row r="541" spans="1:8" x14ac:dyDescent="0.25">
      <c r="A541" s="6" t="s">
        <v>1072</v>
      </c>
      <c r="B541" s="6" t="s">
        <v>1073</v>
      </c>
      <c r="C541" s="10">
        <v>1056.68</v>
      </c>
      <c r="D541" s="10"/>
      <c r="E541" s="10">
        <f t="shared" si="17"/>
        <v>1056.68</v>
      </c>
      <c r="F541" s="10">
        <v>45.67</v>
      </c>
      <c r="G541" s="10"/>
      <c r="H541" s="10">
        <f t="shared" si="18"/>
        <v>45.67</v>
      </c>
    </row>
    <row r="542" spans="1:8" x14ac:dyDescent="0.25">
      <c r="A542" s="6" t="s">
        <v>1074</v>
      </c>
      <c r="B542" s="6" t="s">
        <v>1075</v>
      </c>
      <c r="C542" s="10">
        <v>183.52</v>
      </c>
      <c r="D542" s="10"/>
      <c r="E542" s="10">
        <f t="shared" si="17"/>
        <v>183.52</v>
      </c>
      <c r="F542" s="10">
        <v>6.35</v>
      </c>
      <c r="G542" s="10"/>
      <c r="H542" s="10">
        <f t="shared" si="18"/>
        <v>6.35</v>
      </c>
    </row>
    <row r="543" spans="1:8" x14ac:dyDescent="0.25">
      <c r="A543" s="6" t="s">
        <v>1076</v>
      </c>
      <c r="B543" s="6" t="s">
        <v>1077</v>
      </c>
      <c r="C543" s="10">
        <v>1427.33</v>
      </c>
      <c r="D543" s="10"/>
      <c r="E543" s="10">
        <f t="shared" si="17"/>
        <v>1427.33</v>
      </c>
      <c r="F543" s="10">
        <v>94.95</v>
      </c>
      <c r="G543" s="10"/>
      <c r="H543" s="10">
        <f t="shared" si="18"/>
        <v>94.95</v>
      </c>
    </row>
    <row r="544" spans="1:8" x14ac:dyDescent="0.25">
      <c r="A544" s="6" t="s">
        <v>1078</v>
      </c>
      <c r="B544" s="6" t="s">
        <v>1079</v>
      </c>
      <c r="C544" s="10">
        <v>226.67</v>
      </c>
      <c r="D544" s="10"/>
      <c r="E544" s="10">
        <f t="shared" si="17"/>
        <v>226.67</v>
      </c>
      <c r="F544" s="10">
        <v>10.09</v>
      </c>
      <c r="G544" s="10"/>
      <c r="H544" s="10">
        <f t="shared" si="18"/>
        <v>10.09</v>
      </c>
    </row>
    <row r="545" spans="1:8" x14ac:dyDescent="0.25">
      <c r="A545" s="6" t="s">
        <v>1080</v>
      </c>
      <c r="B545" s="6" t="s">
        <v>1081</v>
      </c>
      <c r="C545" s="10">
        <v>535.6</v>
      </c>
      <c r="D545" s="10"/>
      <c r="E545" s="10">
        <f t="shared" si="17"/>
        <v>535.6</v>
      </c>
      <c r="F545" s="10">
        <v>89.83</v>
      </c>
      <c r="G545" s="10"/>
      <c r="H545" s="10">
        <f t="shared" si="18"/>
        <v>89.83</v>
      </c>
    </row>
    <row r="546" spans="1:8" x14ac:dyDescent="0.25">
      <c r="A546" s="6" t="s">
        <v>1082</v>
      </c>
      <c r="B546" s="6" t="s">
        <v>1083</v>
      </c>
      <c r="C546" s="10">
        <v>805.54</v>
      </c>
      <c r="D546" s="10"/>
      <c r="E546" s="10">
        <f t="shared" si="17"/>
        <v>805.54</v>
      </c>
      <c r="F546" s="10">
        <v>117.82</v>
      </c>
      <c r="G546" s="10"/>
      <c r="H546" s="10">
        <f t="shared" si="18"/>
        <v>117.82</v>
      </c>
    </row>
    <row r="547" spans="1:8" x14ac:dyDescent="0.25">
      <c r="A547" s="6" t="s">
        <v>1084</v>
      </c>
      <c r="B547" s="6" t="s">
        <v>1085</v>
      </c>
      <c r="C547" s="10">
        <v>480.8</v>
      </c>
      <c r="D547" s="10"/>
      <c r="E547" s="10">
        <f t="shared" si="17"/>
        <v>480.8</v>
      </c>
      <c r="F547" s="10">
        <v>22.05</v>
      </c>
      <c r="G547" s="10"/>
      <c r="H547" s="10">
        <f t="shared" si="18"/>
        <v>22.05</v>
      </c>
    </row>
    <row r="548" spans="1:8" x14ac:dyDescent="0.25">
      <c r="A548" s="6" t="s">
        <v>1086</v>
      </c>
      <c r="B548" s="6" t="s">
        <v>1087</v>
      </c>
      <c r="C548" s="10">
        <v>207.1</v>
      </c>
      <c r="D548" s="10"/>
      <c r="E548" s="10">
        <f t="shared" si="17"/>
        <v>207.1</v>
      </c>
      <c r="F548" s="10">
        <v>12.55</v>
      </c>
      <c r="G548" s="10"/>
      <c r="H548" s="10">
        <f t="shared" si="18"/>
        <v>12.55</v>
      </c>
    </row>
    <row r="549" spans="1:8" x14ac:dyDescent="0.25">
      <c r="A549" s="6" t="s">
        <v>1088</v>
      </c>
      <c r="B549" s="6" t="s">
        <v>1089</v>
      </c>
      <c r="C549" s="10">
        <v>1970.41</v>
      </c>
      <c r="D549" s="10"/>
      <c r="E549" s="10">
        <f t="shared" si="17"/>
        <v>1970.41</v>
      </c>
      <c r="F549" s="10">
        <v>90.37</v>
      </c>
      <c r="G549" s="10"/>
      <c r="H549" s="10">
        <f t="shared" si="18"/>
        <v>90.37</v>
      </c>
    </row>
    <row r="550" spans="1:8" x14ac:dyDescent="0.25">
      <c r="A550" s="6" t="s">
        <v>1090</v>
      </c>
      <c r="B550" s="6" t="s">
        <v>1091</v>
      </c>
      <c r="C550" s="10">
        <v>295.39999999999998</v>
      </c>
      <c r="D550" s="10"/>
      <c r="E550" s="10">
        <f t="shared" si="17"/>
        <v>295.39999999999998</v>
      </c>
      <c r="F550" s="10">
        <v>14.6</v>
      </c>
      <c r="G550" s="10"/>
      <c r="H550" s="10">
        <f t="shared" si="18"/>
        <v>14.6</v>
      </c>
    </row>
    <row r="551" spans="1:8" x14ac:dyDescent="0.25">
      <c r="A551" s="6" t="s">
        <v>1092</v>
      </c>
      <c r="B551" s="6" t="s">
        <v>1093</v>
      </c>
      <c r="C551" s="10">
        <v>1021.89</v>
      </c>
      <c r="D551" s="10"/>
      <c r="E551" s="10">
        <f t="shared" si="17"/>
        <v>1021.89</v>
      </c>
      <c r="F551" s="10">
        <v>142.91</v>
      </c>
      <c r="G551" s="10"/>
      <c r="H551" s="10">
        <f t="shared" si="18"/>
        <v>142.91</v>
      </c>
    </row>
    <row r="552" spans="1:8" x14ac:dyDescent="0.25">
      <c r="A552" s="6" t="s">
        <v>1094</v>
      </c>
      <c r="B552" s="6" t="s">
        <v>1095</v>
      </c>
      <c r="C552" s="10">
        <v>1063.73</v>
      </c>
      <c r="D552" s="10"/>
      <c r="E552" s="10">
        <f t="shared" si="17"/>
        <v>1063.73</v>
      </c>
      <c r="F552" s="10">
        <v>90.45</v>
      </c>
      <c r="G552" s="10"/>
      <c r="H552" s="10">
        <f t="shared" si="18"/>
        <v>90.45</v>
      </c>
    </row>
    <row r="553" spans="1:8" x14ac:dyDescent="0.25">
      <c r="A553" s="6" t="s">
        <v>1096</v>
      </c>
      <c r="B553" s="6" t="s">
        <v>1097</v>
      </c>
      <c r="C553" s="10">
        <v>249.29</v>
      </c>
      <c r="D553" s="10"/>
      <c r="E553" s="10">
        <f t="shared" si="17"/>
        <v>249.29</v>
      </c>
      <c r="F553" s="10">
        <v>14.22</v>
      </c>
      <c r="G553" s="10"/>
      <c r="H553" s="10">
        <f t="shared" si="18"/>
        <v>14.22</v>
      </c>
    </row>
    <row r="554" spans="1:8" x14ac:dyDescent="0.25">
      <c r="A554" s="6" t="s">
        <v>1098</v>
      </c>
      <c r="B554" s="6" t="s">
        <v>1099</v>
      </c>
      <c r="C554" s="10">
        <v>449.86</v>
      </c>
      <c r="D554" s="10"/>
      <c r="E554" s="10">
        <f t="shared" si="17"/>
        <v>449.86</v>
      </c>
      <c r="F554" s="10">
        <v>27.74</v>
      </c>
      <c r="G554" s="10"/>
      <c r="H554" s="10">
        <f t="shared" si="18"/>
        <v>27.74</v>
      </c>
    </row>
    <row r="555" spans="1:8" x14ac:dyDescent="0.25">
      <c r="A555" s="6" t="s">
        <v>1100</v>
      </c>
      <c r="B555" s="6" t="s">
        <v>1101</v>
      </c>
      <c r="C555" s="10">
        <v>2279.1</v>
      </c>
      <c r="D555" s="10"/>
      <c r="E555" s="10">
        <f t="shared" si="17"/>
        <v>2279.1</v>
      </c>
      <c r="F555" s="10">
        <v>162.24</v>
      </c>
      <c r="G555" s="10"/>
      <c r="H555" s="10">
        <f t="shared" si="18"/>
        <v>162.24</v>
      </c>
    </row>
    <row r="556" spans="1:8" x14ac:dyDescent="0.25">
      <c r="A556" s="6" t="s">
        <v>1102</v>
      </c>
      <c r="B556" s="6" t="s">
        <v>1103</v>
      </c>
      <c r="C556" s="10">
        <v>799.48</v>
      </c>
      <c r="D556" s="10"/>
      <c r="E556" s="10">
        <f t="shared" si="17"/>
        <v>799.48</v>
      </c>
      <c r="F556" s="10">
        <v>81.569999999999993</v>
      </c>
      <c r="G556" s="10"/>
      <c r="H556" s="10">
        <f t="shared" si="18"/>
        <v>81.569999999999993</v>
      </c>
    </row>
    <row r="557" spans="1:8" x14ac:dyDescent="0.25">
      <c r="A557" s="6" t="s">
        <v>1104</v>
      </c>
      <c r="B557" s="6" t="s">
        <v>1105</v>
      </c>
      <c r="C557" s="10">
        <v>2151.38</v>
      </c>
      <c r="D557" s="10"/>
      <c r="E557" s="10">
        <f t="shared" si="17"/>
        <v>2151.38</v>
      </c>
      <c r="F557" s="10">
        <v>428.12</v>
      </c>
      <c r="G557" s="10"/>
      <c r="H557" s="10">
        <f t="shared" si="18"/>
        <v>428.12</v>
      </c>
    </row>
    <row r="558" spans="1:8" x14ac:dyDescent="0.25">
      <c r="A558" s="6" t="s">
        <v>1106</v>
      </c>
      <c r="B558" s="6" t="s">
        <v>1107</v>
      </c>
      <c r="C558" s="10">
        <v>145.15</v>
      </c>
      <c r="D558" s="10"/>
      <c r="E558" s="10">
        <f t="shared" si="17"/>
        <v>145.15</v>
      </c>
      <c r="F558" s="10">
        <v>5.8</v>
      </c>
      <c r="G558" s="10"/>
      <c r="H558" s="10">
        <f t="shared" si="18"/>
        <v>5.8</v>
      </c>
    </row>
    <row r="559" spans="1:8" x14ac:dyDescent="0.25">
      <c r="A559" s="6" t="s">
        <v>1108</v>
      </c>
      <c r="B559" s="6" t="s">
        <v>1109</v>
      </c>
      <c r="C559" s="10">
        <v>876.83</v>
      </c>
      <c r="D559" s="10"/>
      <c r="E559" s="10">
        <f t="shared" si="17"/>
        <v>876.83</v>
      </c>
      <c r="F559" s="10">
        <v>170.76</v>
      </c>
      <c r="G559" s="10"/>
      <c r="H559" s="10">
        <f t="shared" si="18"/>
        <v>170.76</v>
      </c>
    </row>
    <row r="560" spans="1:8" x14ac:dyDescent="0.25">
      <c r="A560" s="6" t="s">
        <v>1110</v>
      </c>
      <c r="B560" s="6" t="s">
        <v>1111</v>
      </c>
      <c r="C560" s="10">
        <v>1572.83</v>
      </c>
      <c r="D560" s="10"/>
      <c r="E560" s="10">
        <f t="shared" si="17"/>
        <v>1572.83</v>
      </c>
      <c r="F560" s="10">
        <v>83.55</v>
      </c>
      <c r="G560" s="10"/>
      <c r="H560" s="10">
        <f t="shared" si="18"/>
        <v>83.55</v>
      </c>
    </row>
    <row r="561" spans="1:8" x14ac:dyDescent="0.25">
      <c r="A561" s="6" t="s">
        <v>1112</v>
      </c>
      <c r="B561" s="6" t="s">
        <v>1113</v>
      </c>
      <c r="C561" s="10">
        <v>539.58000000000004</v>
      </c>
      <c r="D561" s="10"/>
      <c r="E561" s="10">
        <f t="shared" si="17"/>
        <v>539.58000000000004</v>
      </c>
      <c r="F561" s="10">
        <v>48.38</v>
      </c>
      <c r="G561" s="10"/>
      <c r="H561" s="10">
        <f t="shared" si="18"/>
        <v>48.38</v>
      </c>
    </row>
    <row r="562" spans="1:8" x14ac:dyDescent="0.25">
      <c r="A562" s="6" t="s">
        <v>1114</v>
      </c>
      <c r="B562" s="6" t="s">
        <v>1115</v>
      </c>
      <c r="C562" s="10">
        <v>118.45</v>
      </c>
      <c r="D562" s="10"/>
      <c r="E562" s="10">
        <f t="shared" si="17"/>
        <v>118.45</v>
      </c>
      <c r="F562" s="10">
        <v>4.33</v>
      </c>
      <c r="G562" s="10"/>
      <c r="H562" s="10">
        <f t="shared" si="18"/>
        <v>4.33</v>
      </c>
    </row>
    <row r="563" spans="1:8" x14ac:dyDescent="0.25">
      <c r="A563" s="6" t="s">
        <v>1116</v>
      </c>
      <c r="B563" s="6" t="s">
        <v>1117</v>
      </c>
      <c r="C563" s="10">
        <v>1134.18</v>
      </c>
      <c r="D563" s="10"/>
      <c r="E563" s="10">
        <f t="shared" si="17"/>
        <v>1134.18</v>
      </c>
      <c r="F563" s="10">
        <v>205.78</v>
      </c>
      <c r="G563" s="10"/>
      <c r="H563" s="10">
        <f t="shared" si="18"/>
        <v>205.78</v>
      </c>
    </row>
    <row r="564" spans="1:8" x14ac:dyDescent="0.25">
      <c r="A564" s="6" t="s">
        <v>1118</v>
      </c>
      <c r="B564" s="6" t="s">
        <v>1119</v>
      </c>
      <c r="C564" s="10">
        <v>277.73</v>
      </c>
      <c r="D564" s="10"/>
      <c r="E564" s="10">
        <f t="shared" si="17"/>
        <v>277.73</v>
      </c>
      <c r="F564" s="10">
        <v>19.47</v>
      </c>
      <c r="G564" s="10"/>
      <c r="H564" s="10">
        <f t="shared" si="18"/>
        <v>19.47</v>
      </c>
    </row>
    <row r="565" spans="1:8" x14ac:dyDescent="0.25">
      <c r="A565" s="6" t="s">
        <v>1120</v>
      </c>
      <c r="B565" s="6" t="s">
        <v>1121</v>
      </c>
      <c r="C565" s="10">
        <v>3891.59</v>
      </c>
      <c r="D565" s="10"/>
      <c r="E565" s="10">
        <f t="shared" si="17"/>
        <v>3891.59</v>
      </c>
      <c r="F565" s="10">
        <v>326.42</v>
      </c>
      <c r="G565" s="10"/>
      <c r="H565" s="10">
        <f t="shared" si="18"/>
        <v>326.42</v>
      </c>
    </row>
    <row r="566" spans="1:8" x14ac:dyDescent="0.25">
      <c r="A566" s="6" t="s">
        <v>1122</v>
      </c>
      <c r="B566" s="6" t="s">
        <v>1123</v>
      </c>
      <c r="C566" s="10">
        <v>1547.62</v>
      </c>
      <c r="D566" s="10"/>
      <c r="E566" s="10">
        <f t="shared" si="17"/>
        <v>1547.62</v>
      </c>
      <c r="F566" s="10">
        <v>91.51</v>
      </c>
      <c r="G566" s="10"/>
      <c r="H566" s="10">
        <f t="shared" si="18"/>
        <v>91.51</v>
      </c>
    </row>
    <row r="567" spans="1:8" x14ac:dyDescent="0.25">
      <c r="A567" s="6" t="s">
        <v>1124</v>
      </c>
      <c r="B567" s="6" t="s">
        <v>1125</v>
      </c>
      <c r="C567" s="10">
        <v>918.34</v>
      </c>
      <c r="D567" s="10"/>
      <c r="E567" s="10">
        <f t="shared" si="17"/>
        <v>918.34</v>
      </c>
      <c r="F567" s="10">
        <v>41.8</v>
      </c>
      <c r="G567" s="10"/>
      <c r="H567" s="10">
        <f t="shared" si="18"/>
        <v>41.8</v>
      </c>
    </row>
    <row r="568" spans="1:8" x14ac:dyDescent="0.25">
      <c r="A568" s="6" t="s">
        <v>1126</v>
      </c>
      <c r="B568" s="6" t="s">
        <v>1127</v>
      </c>
      <c r="C568" s="10">
        <v>314.51</v>
      </c>
      <c r="D568" s="10"/>
      <c r="E568" s="10">
        <f t="shared" si="17"/>
        <v>314.51</v>
      </c>
      <c r="F568" s="10">
        <v>23.8</v>
      </c>
      <c r="G568" s="10"/>
      <c r="H568" s="10">
        <f t="shared" si="18"/>
        <v>23.8</v>
      </c>
    </row>
    <row r="569" spans="1:8" x14ac:dyDescent="0.25">
      <c r="A569" s="6" t="s">
        <v>1128</v>
      </c>
      <c r="B569" s="6" t="s">
        <v>1129</v>
      </c>
      <c r="C569" s="10">
        <v>430.99</v>
      </c>
      <c r="D569" s="10"/>
      <c r="E569" s="10">
        <f t="shared" si="17"/>
        <v>430.99</v>
      </c>
      <c r="F569" s="10">
        <v>17.62</v>
      </c>
      <c r="G569" s="10"/>
      <c r="H569" s="10">
        <f t="shared" si="18"/>
        <v>17.62</v>
      </c>
    </row>
    <row r="570" spans="1:8" x14ac:dyDescent="0.25">
      <c r="A570" s="6" t="s">
        <v>1130</v>
      </c>
      <c r="B570" s="6" t="s">
        <v>1131</v>
      </c>
      <c r="C570" s="10">
        <v>449.04</v>
      </c>
      <c r="D570" s="10"/>
      <c r="E570" s="10">
        <f t="shared" si="17"/>
        <v>449.04</v>
      </c>
      <c r="F570" s="10">
        <v>16.91</v>
      </c>
      <c r="G570" s="10"/>
      <c r="H570" s="10">
        <f t="shared" si="18"/>
        <v>16.91</v>
      </c>
    </row>
    <row r="571" spans="1:8" x14ac:dyDescent="0.25">
      <c r="A571" s="6" t="s">
        <v>1132</v>
      </c>
      <c r="B571" s="6" t="s">
        <v>1133</v>
      </c>
      <c r="C571" s="10">
        <v>5481.17</v>
      </c>
      <c r="D571" s="10"/>
      <c r="E571" s="10">
        <f t="shared" si="17"/>
        <v>5481.17</v>
      </c>
      <c r="F571" s="10">
        <v>657.51</v>
      </c>
      <c r="G571" s="10"/>
      <c r="H571" s="10">
        <f t="shared" si="18"/>
        <v>657.51</v>
      </c>
    </row>
    <row r="572" spans="1:8" x14ac:dyDescent="0.25">
      <c r="A572" s="6" t="s">
        <v>1134</v>
      </c>
      <c r="B572" s="6" t="s">
        <v>1135</v>
      </c>
      <c r="C572" s="10">
        <v>934.2</v>
      </c>
      <c r="D572" s="10"/>
      <c r="E572" s="10">
        <f t="shared" si="17"/>
        <v>934.2</v>
      </c>
      <c r="F572" s="10">
        <v>44.49</v>
      </c>
      <c r="G572" s="10"/>
      <c r="H572" s="10">
        <f t="shared" si="18"/>
        <v>44.49</v>
      </c>
    </row>
    <row r="573" spans="1:8" x14ac:dyDescent="0.25">
      <c r="A573" s="6" t="s">
        <v>1136</v>
      </c>
      <c r="B573" s="6" t="s">
        <v>1137</v>
      </c>
      <c r="C573" s="10">
        <v>924.76</v>
      </c>
      <c r="D573" s="10"/>
      <c r="E573" s="10">
        <f t="shared" si="17"/>
        <v>924.76</v>
      </c>
      <c r="F573" s="10">
        <v>47.86</v>
      </c>
      <c r="G573" s="10"/>
      <c r="H573" s="10">
        <f t="shared" si="18"/>
        <v>47.86</v>
      </c>
    </row>
    <row r="574" spans="1:8" x14ac:dyDescent="0.25">
      <c r="A574" s="6" t="s">
        <v>1138</v>
      </c>
      <c r="B574" s="6" t="s">
        <v>1139</v>
      </c>
      <c r="C574" s="10">
        <v>472.32</v>
      </c>
      <c r="D574" s="10"/>
      <c r="E574" s="10">
        <f t="shared" si="17"/>
        <v>472.32</v>
      </c>
      <c r="F574" s="10">
        <v>23.99</v>
      </c>
      <c r="G574" s="10"/>
      <c r="H574" s="10">
        <f t="shared" si="18"/>
        <v>23.99</v>
      </c>
    </row>
    <row r="575" spans="1:8" x14ac:dyDescent="0.25">
      <c r="A575" s="6" t="s">
        <v>1140</v>
      </c>
      <c r="B575" s="6" t="s">
        <v>1141</v>
      </c>
      <c r="C575" s="10">
        <v>547.85</v>
      </c>
      <c r="D575" s="10"/>
      <c r="E575" s="10">
        <f t="shared" si="17"/>
        <v>547.85</v>
      </c>
      <c r="F575" s="10">
        <v>20.58</v>
      </c>
      <c r="G575" s="10"/>
      <c r="H575" s="10">
        <f t="shared" si="18"/>
        <v>20.58</v>
      </c>
    </row>
    <row r="576" spans="1:8" x14ac:dyDescent="0.25">
      <c r="A576" s="6" t="s">
        <v>1142</v>
      </c>
      <c r="B576" s="6" t="s">
        <v>1143</v>
      </c>
      <c r="C576" s="10">
        <v>2406.9299999999998</v>
      </c>
      <c r="D576" s="10"/>
      <c r="E576" s="10">
        <f t="shared" si="17"/>
        <v>2406.9299999999998</v>
      </c>
      <c r="F576" s="10">
        <v>312.64</v>
      </c>
      <c r="G576" s="10"/>
      <c r="H576" s="10">
        <f t="shared" si="18"/>
        <v>312.64</v>
      </c>
    </row>
  </sheetData>
  <mergeCells count="3">
    <mergeCell ref="A1:H2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Octubre-Dic 21</vt:lpstr>
      <vt:lpstr>octubre21</vt:lpstr>
      <vt:lpstr>noviembre21</vt:lpstr>
      <vt:lpstr>diciembre21</vt:lpstr>
      <vt:lpstr>Productos Financieros21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2020-04-04T15:34:32Z</dcterms:created>
  <dcterms:modified xsi:type="dcterms:W3CDTF">2022-01-04T20:28:33Z</dcterms:modified>
</cp:coreProperties>
</file>